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0" tabRatio="566" activeTab="0"/>
  </bookViews>
  <sheets>
    <sheet name="operating data 業務統計數字" sheetId="1" r:id="rId1"/>
  </sheets>
  <definedNames/>
  <calcPr fullCalcOnLoad="1"/>
</workbook>
</file>

<file path=xl/sharedStrings.xml><?xml version="1.0" encoding="utf-8"?>
<sst xmlns="http://schemas.openxmlformats.org/spreadsheetml/2006/main" count="114" uniqueCount="101">
  <si>
    <t>EBITDA Margin</t>
  </si>
  <si>
    <t>EBITDA</t>
  </si>
  <si>
    <t>MOD</t>
  </si>
  <si>
    <r>
      <t xml:space="preserve">Fixed / </t>
    </r>
    <r>
      <rPr>
        <b/>
        <sz val="11"/>
        <rFont val="細明體"/>
        <family val="3"/>
      </rPr>
      <t>固網</t>
    </r>
    <r>
      <rPr>
        <b/>
        <sz val="11"/>
        <rFont val="Arial"/>
        <family val="2"/>
      </rPr>
      <t xml:space="preserve"> </t>
    </r>
  </si>
  <si>
    <r>
      <t xml:space="preserve">Residential / </t>
    </r>
    <r>
      <rPr>
        <sz val="11"/>
        <rFont val="細明體"/>
        <family val="3"/>
      </rPr>
      <t>住宅</t>
    </r>
    <r>
      <rPr>
        <sz val="11"/>
        <rFont val="Arial"/>
        <family val="2"/>
      </rPr>
      <t xml:space="preserve">   </t>
    </r>
  </si>
  <si>
    <r>
      <t xml:space="preserve">Non-residential / </t>
    </r>
    <r>
      <rPr>
        <sz val="11"/>
        <rFont val="細明體"/>
        <family val="3"/>
      </rPr>
      <t>非住宅</t>
    </r>
    <r>
      <rPr>
        <sz val="11"/>
        <rFont val="Arial"/>
        <family val="2"/>
      </rPr>
      <t xml:space="preserve">  </t>
    </r>
  </si>
  <si>
    <r>
      <t xml:space="preserve">Broadband / </t>
    </r>
    <r>
      <rPr>
        <b/>
        <sz val="11"/>
        <rFont val="細明體"/>
        <family val="3"/>
      </rPr>
      <t>寬頻</t>
    </r>
    <r>
      <rPr>
        <b/>
        <sz val="11"/>
        <rFont val="Arial"/>
        <family val="2"/>
      </rPr>
      <t xml:space="preserve"> </t>
    </r>
  </si>
  <si>
    <r>
      <t xml:space="preserve">Mobile / </t>
    </r>
    <r>
      <rPr>
        <b/>
        <sz val="11"/>
        <rFont val="細明體"/>
        <family val="3"/>
      </rPr>
      <t>行動</t>
    </r>
  </si>
  <si>
    <r>
      <t xml:space="preserve">Total Minutes(mn) / </t>
    </r>
    <r>
      <rPr>
        <b/>
        <sz val="11"/>
        <rFont val="細明體"/>
        <family val="3"/>
      </rPr>
      <t>總分鐘數</t>
    </r>
    <r>
      <rPr>
        <b/>
        <sz val="11"/>
        <rFont val="Arial"/>
        <family val="2"/>
      </rPr>
      <t>(</t>
    </r>
    <r>
      <rPr>
        <b/>
        <sz val="11"/>
        <rFont val="細明體"/>
        <family val="3"/>
      </rPr>
      <t>百萬</t>
    </r>
    <r>
      <rPr>
        <b/>
        <sz val="11"/>
        <rFont val="Arial"/>
        <family val="2"/>
      </rPr>
      <t>)</t>
    </r>
  </si>
  <si>
    <r>
      <t xml:space="preserve">Fixed / </t>
    </r>
    <r>
      <rPr>
        <b/>
        <sz val="11"/>
        <rFont val="細明體"/>
        <family val="3"/>
      </rPr>
      <t>固網</t>
    </r>
  </si>
  <si>
    <r>
      <t xml:space="preserve">DLD / </t>
    </r>
    <r>
      <rPr>
        <sz val="11"/>
        <color indexed="8"/>
        <rFont val="細明體"/>
        <family val="3"/>
      </rPr>
      <t>長途</t>
    </r>
  </si>
  <si>
    <r>
      <t xml:space="preserve">Incoming / </t>
    </r>
    <r>
      <rPr>
        <sz val="11"/>
        <color indexed="8"/>
        <rFont val="細明體"/>
        <family val="3"/>
      </rPr>
      <t>來話</t>
    </r>
    <r>
      <rPr>
        <sz val="11"/>
        <color indexed="8"/>
        <rFont val="Arial"/>
        <family val="2"/>
      </rPr>
      <t xml:space="preserve">  </t>
    </r>
  </si>
  <si>
    <r>
      <t xml:space="preserve">Outgoing / </t>
    </r>
    <r>
      <rPr>
        <sz val="11"/>
        <color indexed="8"/>
        <rFont val="細明體"/>
        <family val="3"/>
      </rPr>
      <t>去話</t>
    </r>
  </si>
  <si>
    <r>
      <rPr>
        <b/>
        <sz val="11"/>
        <rFont val="Arial"/>
        <family val="2"/>
      </rPr>
      <t xml:space="preserve">(NT$ in thousands except for EPS / </t>
    </r>
    <r>
      <rPr>
        <b/>
        <sz val="11"/>
        <rFont val="新細明體"/>
        <family val="1"/>
      </rPr>
      <t>新台幣仟元，</t>
    </r>
    <r>
      <rPr>
        <b/>
        <sz val="11"/>
        <rFont val="Arial"/>
        <family val="2"/>
      </rPr>
      <t>EPS</t>
    </r>
    <r>
      <rPr>
        <b/>
        <sz val="11"/>
        <rFont val="新細明體"/>
        <family val="1"/>
      </rPr>
      <t>除外</t>
    </r>
    <r>
      <rPr>
        <b/>
        <sz val="11"/>
        <rFont val="Arial"/>
        <family val="2"/>
      </rPr>
      <t>)</t>
    </r>
  </si>
  <si>
    <r>
      <t xml:space="preserve">Local / </t>
    </r>
    <r>
      <rPr>
        <sz val="11"/>
        <rFont val="細明體"/>
        <family val="3"/>
      </rPr>
      <t>市內網路</t>
    </r>
  </si>
  <si>
    <r>
      <t xml:space="preserve">Domestic Long Distance / </t>
    </r>
    <r>
      <rPr>
        <sz val="11"/>
        <rFont val="細明體"/>
        <family val="3"/>
      </rPr>
      <t>長途網路</t>
    </r>
  </si>
  <si>
    <r>
      <t xml:space="preserve">Broadband Access / </t>
    </r>
    <r>
      <rPr>
        <sz val="11"/>
        <rFont val="細明體"/>
        <family val="3"/>
      </rPr>
      <t>寬頻接取</t>
    </r>
  </si>
  <si>
    <r>
      <t xml:space="preserve">Others / </t>
    </r>
    <r>
      <rPr>
        <b/>
        <sz val="11"/>
        <color indexed="8"/>
        <rFont val="細明體"/>
        <family val="3"/>
      </rPr>
      <t>其他</t>
    </r>
  </si>
  <si>
    <t xml:space="preserve">EPS (NT$) </t>
  </si>
  <si>
    <r>
      <t xml:space="preserve">Subscribers </t>
    </r>
    <r>
      <rPr>
        <b/>
        <sz val="11"/>
        <rFont val="細明體"/>
        <family val="3"/>
      </rPr>
      <t>客戶數</t>
    </r>
    <r>
      <rPr>
        <b/>
        <sz val="11"/>
        <rFont val="Arial"/>
        <family val="2"/>
      </rPr>
      <t xml:space="preserve">  ('000)</t>
    </r>
  </si>
  <si>
    <r>
      <t xml:space="preserve">Mobile Churn rate / </t>
    </r>
    <r>
      <rPr>
        <b/>
        <sz val="11"/>
        <rFont val="細明體"/>
        <family val="3"/>
      </rPr>
      <t>離網率</t>
    </r>
    <r>
      <rPr>
        <b/>
        <sz val="11"/>
        <rFont val="Arial"/>
        <family val="2"/>
      </rPr>
      <t xml:space="preserve">  </t>
    </r>
  </si>
  <si>
    <r>
      <t xml:space="preserve">Operating Metrics/ </t>
    </r>
    <r>
      <rPr>
        <b/>
        <sz val="14"/>
        <rFont val="細明體"/>
        <family val="3"/>
      </rPr>
      <t>業務統計資料</t>
    </r>
  </si>
  <si>
    <r>
      <t>Local(excluding HiNet dial-up min.) /</t>
    </r>
    <r>
      <rPr>
        <sz val="11"/>
        <rFont val="細明體"/>
        <family val="3"/>
      </rPr>
      <t xml:space="preserve"> </t>
    </r>
    <r>
      <rPr>
        <sz val="11"/>
        <color indexed="8"/>
        <rFont val="細明體"/>
        <family val="3"/>
      </rPr>
      <t>市話(不含</t>
    </r>
    <r>
      <rPr>
        <sz val="10"/>
        <color indexed="8"/>
        <rFont val="Arial"/>
        <family val="2"/>
      </rPr>
      <t>HiNet</t>
    </r>
    <r>
      <rPr>
        <sz val="11"/>
        <color indexed="8"/>
        <rFont val="細明體"/>
        <family val="3"/>
      </rPr>
      <t>撥接分鐘數)</t>
    </r>
  </si>
  <si>
    <r>
      <t xml:space="preserve">Note </t>
    </r>
    <r>
      <rPr>
        <i/>
        <sz val="10"/>
        <rFont val="細明體"/>
        <family val="3"/>
      </rPr>
      <t>附註：</t>
    </r>
  </si>
  <si>
    <t xml:space="preserve">    本公司財務報告每季由會計師查核(或核閱)，以上YTD數據反應了季度查核（或核閱）財報之調整數。</t>
  </si>
  <si>
    <r>
      <t xml:space="preserve">International Long Distance / </t>
    </r>
    <r>
      <rPr>
        <sz val="11"/>
        <rFont val="細明體"/>
        <family val="3"/>
      </rPr>
      <t>國際網路</t>
    </r>
  </si>
  <si>
    <t>reviewed</t>
  </si>
  <si>
    <r>
      <t xml:space="preserve">Net Revenues / </t>
    </r>
    <r>
      <rPr>
        <b/>
        <sz val="11"/>
        <rFont val="新細明體"/>
        <family val="1"/>
      </rPr>
      <t>營業收入　</t>
    </r>
    <r>
      <rPr>
        <b/>
        <sz val="11"/>
        <rFont val="Arial"/>
        <family val="2"/>
      </rPr>
      <t>(TIFRS)</t>
    </r>
  </si>
  <si>
    <r>
      <t xml:space="preserve">Financial Metrics / </t>
    </r>
    <r>
      <rPr>
        <b/>
        <sz val="14"/>
        <rFont val="細明體"/>
        <family val="3"/>
      </rPr>
      <t>財務統計資料</t>
    </r>
    <r>
      <rPr>
        <b/>
        <sz val="10"/>
        <rFont val="Arial"/>
        <family val="2"/>
      </rPr>
      <t xml:space="preserve"> in accordance with T-IFRS</t>
    </r>
  </si>
  <si>
    <r>
      <t xml:space="preserve">Access / </t>
    </r>
    <r>
      <rPr>
        <sz val="11"/>
        <rFont val="細明體"/>
        <family val="3"/>
      </rPr>
      <t>寬頻接取</t>
    </r>
    <r>
      <rPr>
        <sz val="11"/>
        <rFont val="Arial"/>
        <family val="2"/>
      </rPr>
      <t xml:space="preserve">    </t>
    </r>
  </si>
  <si>
    <r>
      <t xml:space="preserve">  </t>
    </r>
    <r>
      <rPr>
        <i/>
        <sz val="10"/>
        <rFont val="細明體"/>
        <family val="3"/>
      </rPr>
      <t>已更新</t>
    </r>
    <r>
      <rPr>
        <i/>
        <sz val="10"/>
        <rFont val="Arial"/>
        <family val="2"/>
      </rPr>
      <t>2016</t>
    </r>
    <r>
      <rPr>
        <i/>
        <sz val="10"/>
        <rFont val="細明體"/>
        <family val="3"/>
      </rPr>
      <t>年</t>
    </r>
    <r>
      <rPr>
        <i/>
        <sz val="10"/>
        <rFont val="Arial"/>
        <family val="2"/>
      </rPr>
      <t>2</t>
    </r>
    <r>
      <rPr>
        <i/>
        <sz val="10"/>
        <rFont val="細明體"/>
        <family val="3"/>
      </rPr>
      <t>月數字。</t>
    </r>
  </si>
  <si>
    <t>7. The figures in February 2016 had been revised.</t>
  </si>
  <si>
    <r>
      <t>HiNet ISP / HiNet</t>
    </r>
    <r>
      <rPr>
        <sz val="11"/>
        <rFont val="細明體"/>
        <family val="3"/>
      </rPr>
      <t>寬頻</t>
    </r>
  </si>
  <si>
    <r>
      <t xml:space="preserve">International Fixed Communications Business / </t>
    </r>
    <r>
      <rPr>
        <b/>
        <sz val="11"/>
        <rFont val="細明體"/>
        <family val="3"/>
      </rPr>
      <t>國際固定通信</t>
    </r>
  </si>
  <si>
    <t>N/A</t>
  </si>
  <si>
    <t xml:space="preserve">    ARPU：本月營收 ÷ ( (本月底客戶數＋上月底客戶數)/2).   ARPU數據之編製依據同下方財務統計資料，請參考附註1之說明。</t>
  </si>
  <si>
    <t xml:space="preserve">   寬頻業務客戶平均貢獻度計算公式：寬頻接取用戶平均貢獻度+HiNet ISP用戶平均貢獻度。</t>
  </si>
  <si>
    <r>
      <t xml:space="preserve">Mobile / </t>
    </r>
    <r>
      <rPr>
        <b/>
        <sz val="11"/>
        <rFont val="細明體"/>
        <family val="3"/>
      </rPr>
      <t>行動</t>
    </r>
  </si>
  <si>
    <t>1. The company's financials are being audited  (or reviewed) on a quarterly basis, therefore the YTD data after April include the quarterly adjustments in accordance with the audited (or reviewed) financial statements.</t>
  </si>
  <si>
    <r>
      <t xml:space="preserve">Income from Operations / </t>
    </r>
    <r>
      <rPr>
        <b/>
        <sz val="11"/>
        <rFont val="新細明體"/>
        <family val="1"/>
      </rPr>
      <t>營業淨利</t>
    </r>
  </si>
  <si>
    <r>
      <t xml:space="preserve">Income before Tax / </t>
    </r>
    <r>
      <rPr>
        <b/>
        <sz val="11"/>
        <rFont val="新細明體"/>
        <family val="1"/>
      </rPr>
      <t>稅前淨利</t>
    </r>
  </si>
  <si>
    <t>YTD</t>
  </si>
  <si>
    <r>
      <t xml:space="preserve">Net Income(attributable to stockholders of the parent) / </t>
    </r>
    <r>
      <rPr>
        <b/>
        <sz val="11"/>
        <rFont val="新細明體"/>
        <family val="1"/>
      </rPr>
      <t>稅後淨利</t>
    </r>
    <r>
      <rPr>
        <b/>
        <sz val="11"/>
        <rFont val="Arial"/>
        <family val="2"/>
      </rPr>
      <t>(</t>
    </r>
    <r>
      <rPr>
        <b/>
        <sz val="11"/>
        <rFont val="新細明體"/>
        <family val="1"/>
      </rPr>
      <t>歸屬於母公司業主淨利</t>
    </r>
    <r>
      <rPr>
        <b/>
        <sz val="11"/>
        <rFont val="Arial"/>
        <family val="2"/>
      </rPr>
      <t>)</t>
    </r>
  </si>
  <si>
    <t>Jan 19</t>
  </si>
  <si>
    <t>Jan 19</t>
  </si>
  <si>
    <r>
      <t xml:space="preserve">ARPU / </t>
    </r>
    <r>
      <rPr>
        <b/>
        <sz val="11"/>
        <rFont val="細明體"/>
        <family val="3"/>
      </rPr>
      <t>客戶平均貢獻度</t>
    </r>
    <r>
      <rPr>
        <b/>
        <sz val="11"/>
        <rFont val="Arial"/>
        <family val="2"/>
      </rPr>
      <t xml:space="preserve">  (NT$) </t>
    </r>
    <r>
      <rPr>
        <b/>
        <vertAlign val="superscript"/>
        <sz val="11"/>
        <rFont val="Arial"/>
        <family val="2"/>
      </rPr>
      <t>2</t>
    </r>
  </si>
  <si>
    <t xml:space="preserve">2. ARPU : Monthly rev./Average subs no.   ARPU figures are prepared in accordance with monthly financials. Please refer to "Note 1".  </t>
  </si>
  <si>
    <t>3. Broadband ARPU : Broadband Access ARPU+ HiNet ISP ARPU.</t>
  </si>
  <si>
    <r>
      <t xml:space="preserve">Data Communications / </t>
    </r>
    <r>
      <rPr>
        <sz val="11"/>
        <rFont val="細明體"/>
        <family val="3"/>
      </rPr>
      <t>數據網路</t>
    </r>
  </si>
  <si>
    <r>
      <t xml:space="preserve">Sales of Mobile Handsets, Tablets and Data Cards / </t>
    </r>
    <r>
      <rPr>
        <sz val="11"/>
        <rFont val="細明體"/>
        <family val="3"/>
      </rPr>
      <t>手機、平板及行動數據網卡銷售</t>
    </r>
  </si>
  <si>
    <r>
      <t xml:space="preserve">Mobile / </t>
    </r>
    <r>
      <rPr>
        <b/>
        <sz val="11"/>
        <rFont val="細明體"/>
        <family val="3"/>
      </rPr>
      <t>行動</t>
    </r>
    <r>
      <rPr>
        <b/>
        <sz val="11"/>
        <rFont val="Arial"/>
        <family val="2"/>
      </rPr>
      <t xml:space="preserve"> </t>
    </r>
  </si>
  <si>
    <r>
      <t xml:space="preserve">Broadband / </t>
    </r>
    <r>
      <rPr>
        <b/>
        <sz val="11"/>
        <rFont val="細明體"/>
        <family val="3"/>
      </rPr>
      <t>寬頻</t>
    </r>
    <r>
      <rPr>
        <b/>
        <vertAlign val="superscript"/>
        <sz val="11"/>
        <rFont val="Arial"/>
        <family val="2"/>
      </rPr>
      <t xml:space="preserve"> 3</t>
    </r>
  </si>
  <si>
    <r>
      <t xml:space="preserve">Domestic Fixed Communications Business / </t>
    </r>
    <r>
      <rPr>
        <b/>
        <sz val="11"/>
        <rFont val="細明體"/>
        <family val="3"/>
      </rPr>
      <t>國內固定通信</t>
    </r>
    <r>
      <rPr>
        <b/>
        <vertAlign val="superscript"/>
        <sz val="11"/>
        <rFont val="Arial"/>
        <family val="2"/>
      </rPr>
      <t>4</t>
    </r>
  </si>
  <si>
    <r>
      <t xml:space="preserve">Mobile Communications Business / </t>
    </r>
    <r>
      <rPr>
        <b/>
        <sz val="11"/>
        <rFont val="細明體"/>
        <family val="3"/>
      </rPr>
      <t>行動通信</t>
    </r>
    <r>
      <rPr>
        <b/>
        <vertAlign val="superscript"/>
        <sz val="11"/>
        <rFont val="Arial"/>
        <family val="2"/>
      </rPr>
      <t>4</t>
    </r>
  </si>
  <si>
    <r>
      <t xml:space="preserve">Mobile Services / </t>
    </r>
    <r>
      <rPr>
        <sz val="11"/>
        <rFont val="細明體"/>
        <family val="3"/>
      </rPr>
      <t>行動服務收入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4</t>
    </r>
  </si>
  <si>
    <r>
      <t xml:space="preserve">Internet Business / </t>
    </r>
    <r>
      <rPr>
        <b/>
        <sz val="11"/>
        <rFont val="細明體"/>
        <family val="3"/>
      </rPr>
      <t>網際網路</t>
    </r>
    <r>
      <rPr>
        <b/>
        <sz val="11"/>
        <rFont val="Arial"/>
        <family val="2"/>
      </rPr>
      <t xml:space="preserve"> </t>
    </r>
    <r>
      <rPr>
        <b/>
        <vertAlign val="superscript"/>
        <sz val="11"/>
        <rFont val="Arial"/>
        <family val="2"/>
      </rPr>
      <t>4</t>
    </r>
  </si>
  <si>
    <t>Feb 19</t>
  </si>
  <si>
    <t>Feb 19</t>
  </si>
  <si>
    <t>Mar 19</t>
  </si>
  <si>
    <t>Mar 19</t>
  </si>
  <si>
    <t>Apr 19</t>
  </si>
  <si>
    <t>Apr 19</t>
  </si>
  <si>
    <t>May 19</t>
  </si>
  <si>
    <t>May 19</t>
  </si>
  <si>
    <t>5. Starting from January 2018, Mobile ARPU, Mobile Service Revenue and Sales of Mobile Handsets, Tablets and Data Cards are calculated in accordance with IFRS 15, not Residual Value Method.</t>
  </si>
  <si>
    <t xml:space="preserve">   自2018年1月起，行動ARPU、行動服務收入及手機、平板及行動數據網卡銷售皆以IFRS 15為基礎計算，而非以剩餘價值法。</t>
  </si>
  <si>
    <t>Jun 19</t>
  </si>
  <si>
    <t>Jun 19</t>
  </si>
  <si>
    <t>Jul 19</t>
  </si>
  <si>
    <t>Jul 19</t>
  </si>
  <si>
    <t>Aug 19</t>
  </si>
  <si>
    <t>Aug 19</t>
  </si>
  <si>
    <t>reviewed</t>
  </si>
  <si>
    <t>Sep 19</t>
  </si>
  <si>
    <t>Sep 19</t>
  </si>
  <si>
    <t>Oct 19</t>
  </si>
  <si>
    <t>Oct 19</t>
  </si>
  <si>
    <t>Nov 19</t>
  </si>
  <si>
    <t>Dec 19</t>
  </si>
  <si>
    <t>Jan 20</t>
  </si>
  <si>
    <t>Jan 20</t>
  </si>
  <si>
    <t>2019</t>
  </si>
  <si>
    <t>2019</t>
  </si>
  <si>
    <t xml:space="preserve">   自2020年1月起，本公司重分類部分ICT業務營收歸屬，並同步調整2019年數值，以使比較基準一致。</t>
  </si>
  <si>
    <t>4. Starting from January 2020, the company reclassifies some ICT revenue. The figures in 2019 had been adjusted to be comparable.</t>
  </si>
  <si>
    <t>Feb 20</t>
  </si>
  <si>
    <t>audited</t>
  </si>
  <si>
    <t>Mar 20</t>
  </si>
  <si>
    <t>Mar 20</t>
  </si>
  <si>
    <t>Apr 20</t>
  </si>
  <si>
    <t>Apr 20</t>
  </si>
  <si>
    <t>May 20</t>
  </si>
  <si>
    <t>May 20</t>
  </si>
  <si>
    <t>Jun 20</t>
  </si>
  <si>
    <t>Jun 20</t>
  </si>
  <si>
    <r>
      <t xml:space="preserve">Application VAS / </t>
    </r>
    <r>
      <rPr>
        <sz val="11"/>
        <rFont val="細明體"/>
        <family val="3"/>
      </rPr>
      <t>應用加值</t>
    </r>
  </si>
  <si>
    <t>Jul 20</t>
  </si>
  <si>
    <t>Aug 20</t>
  </si>
  <si>
    <t>Sep 20</t>
  </si>
  <si>
    <t xml:space="preserve"> Oct 20</t>
  </si>
  <si>
    <t>Oct 20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</si>
</sst>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_);[Red]\(0\)"/>
    <numFmt numFmtId="185" formatCode="#,##0_ "/>
    <numFmt numFmtId="186" formatCode="#,##0_);[Red]\(#,##0\)"/>
    <numFmt numFmtId="187" formatCode="0.00_);[Red]\(0.00\)"/>
    <numFmt numFmtId="188" formatCode="#,##0.00_ "/>
    <numFmt numFmtId="189" formatCode="0.00_ "/>
    <numFmt numFmtId="190" formatCode="0.000%"/>
    <numFmt numFmtId="191" formatCode="0.0%"/>
    <numFmt numFmtId="192" formatCode="#,##0_ ;[Red]\-#,##0\ "/>
    <numFmt numFmtId="193" formatCode="#,##0.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  <numFmt numFmtId="199" formatCode="0_ "/>
    <numFmt numFmtId="200" formatCode="_(* #,##0.00_);_(* \(#,##0.00\);_(* &quot;-&quot;??_);_(@_)"/>
    <numFmt numFmtId="201" formatCode="_-* #,##0_-;\-* #,##0_-;_-* &quot;-&quot;??_-;_-@_-"/>
    <numFmt numFmtId="202" formatCode="#,##0.0_);[Red]\(#,##0.0\)"/>
  </numFmts>
  <fonts count="7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9"/>
      <name val="Arial"/>
      <family val="2"/>
    </font>
    <font>
      <b/>
      <sz val="9"/>
      <name val="新細明體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10"/>
      <name val="細明體"/>
      <family val="3"/>
    </font>
    <font>
      <sz val="9"/>
      <color indexed="36"/>
      <name val="新細明體"/>
      <family val="1"/>
    </font>
    <font>
      <sz val="12"/>
      <name val="標楷體"/>
      <family val="4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細明體"/>
      <family val="3"/>
    </font>
    <font>
      <sz val="11"/>
      <name val="Arial"/>
      <family val="2"/>
    </font>
    <font>
      <sz val="11"/>
      <name val="細明體"/>
      <family val="3"/>
    </font>
    <font>
      <b/>
      <vertAlign val="superscript"/>
      <sz val="11"/>
      <name val="Arial"/>
      <family val="2"/>
    </font>
    <font>
      <sz val="11"/>
      <color indexed="8"/>
      <name val="細明體"/>
      <family val="3"/>
    </font>
    <font>
      <sz val="11"/>
      <color indexed="8"/>
      <name val="Arial"/>
      <family val="2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1"/>
      <color indexed="8"/>
      <name val="細明體"/>
      <family val="3"/>
    </font>
    <font>
      <i/>
      <sz val="10"/>
      <name val="Arial"/>
      <family val="2"/>
    </font>
    <font>
      <i/>
      <sz val="10"/>
      <name val="細明體"/>
      <family val="3"/>
    </font>
    <font>
      <b/>
      <sz val="14"/>
      <name val="細明體"/>
      <family val="3"/>
    </font>
    <font>
      <vertAlign val="superscript"/>
      <sz val="11"/>
      <name val="Arial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9"/>
      <name val="Times New Roman"/>
      <family val="1"/>
    </font>
    <font>
      <sz val="9"/>
      <color indexed="9"/>
      <name val="新細明體"/>
      <family val="1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  <font>
      <i/>
      <sz val="10"/>
      <name val="新細明體"/>
      <family val="1"/>
    </font>
    <font>
      <sz val="10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theme="0"/>
      <name val="Times New Roman"/>
      <family val="1"/>
    </font>
    <font>
      <sz val="9"/>
      <color theme="0"/>
      <name val="新細明體"/>
      <family val="1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rgb="FFFF0000"/>
      <name val="Arial"/>
      <family val="2"/>
    </font>
    <font>
      <i/>
      <sz val="10"/>
      <name val="Calibri"/>
      <family val="1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20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0" fontId="55" fillId="20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1" fillId="22" borderId="4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2" applyNumberFormat="0" applyAlignment="0" applyProtection="0"/>
    <xf numFmtId="0" fontId="65" fillId="21" borderId="8" applyNumberFormat="0" applyAlignment="0" applyProtection="0"/>
    <xf numFmtId="0" fontId="66" fillId="30" borderId="9" applyNumberFormat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2"/>
    </xf>
    <xf numFmtId="49" fontId="3" fillId="32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86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>
      <alignment horizontal="right" vertical="center"/>
    </xf>
    <xf numFmtId="186" fontId="5" fillId="0" borderId="12" xfId="0" applyNumberFormat="1" applyFont="1" applyFill="1" applyBorder="1" applyAlignment="1">
      <alignment horizontal="right" vertical="center"/>
    </xf>
    <xf numFmtId="49" fontId="6" fillId="32" borderId="13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 indent="1"/>
    </xf>
    <xf numFmtId="0" fontId="14" fillId="0" borderId="11" xfId="0" applyFont="1" applyBorder="1" applyAlignment="1">
      <alignment horizontal="left" indent="2"/>
    </xf>
    <xf numFmtId="0" fontId="3" fillId="0" borderId="11" xfId="0" applyFont="1" applyBorder="1" applyAlignment="1">
      <alignment horizontal="left" vertical="center" wrapText="1" indent="1"/>
    </xf>
    <xf numFmtId="0" fontId="14" fillId="0" borderId="14" xfId="0" applyFont="1" applyBorder="1" applyAlignment="1">
      <alignment horizontal="left" indent="2"/>
    </xf>
    <xf numFmtId="0" fontId="5" fillId="0" borderId="11" xfId="35" applyFont="1" applyFill="1" applyBorder="1" applyAlignment="1">
      <alignment vertical="center"/>
      <protection/>
    </xf>
    <xf numFmtId="0" fontId="11" fillId="0" borderId="11" xfId="0" applyFont="1" applyBorder="1" applyAlignment="1">
      <alignment/>
    </xf>
    <xf numFmtId="0" fontId="19" fillId="32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 indent="1"/>
    </xf>
    <xf numFmtId="0" fontId="14" fillId="0" borderId="11" xfId="0" applyFont="1" applyFill="1" applyBorder="1" applyAlignment="1">
      <alignment horizontal="left" indent="2"/>
    </xf>
    <xf numFmtId="0" fontId="12" fillId="0" borderId="15" xfId="0" applyFont="1" applyBorder="1" applyAlignment="1">
      <alignment horizontal="left" vertical="center" wrapText="1" indent="1"/>
    </xf>
    <xf numFmtId="186" fontId="6" fillId="0" borderId="16" xfId="0" applyNumberFormat="1" applyFont="1" applyFill="1" applyBorder="1" applyAlignment="1">
      <alignment horizontal="right" vertical="center"/>
    </xf>
    <xf numFmtId="0" fontId="12" fillId="33" borderId="11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69" fillId="34" borderId="11" xfId="0" applyFont="1" applyFill="1" applyBorder="1" applyAlignment="1">
      <alignment horizontal="left" vertical="center"/>
    </xf>
    <xf numFmtId="0" fontId="70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186" fontId="71" fillId="0" borderId="0" xfId="0" applyNumberFormat="1" applyFont="1" applyFill="1" applyBorder="1" applyAlignment="1">
      <alignment horizontal="right" vertical="center"/>
    </xf>
    <xf numFmtId="49" fontId="72" fillId="34" borderId="0" xfId="0" applyNumberFormat="1" applyFont="1" applyFill="1" applyBorder="1" applyAlignment="1">
      <alignment horizontal="center" vertical="center" wrapText="1"/>
    </xf>
    <xf numFmtId="49" fontId="73" fillId="0" borderId="0" xfId="0" applyNumberFormat="1" applyFont="1" applyAlignment="1">
      <alignment/>
    </xf>
    <xf numFmtId="186" fontId="6" fillId="35" borderId="0" xfId="0" applyNumberFormat="1" applyFont="1" applyFill="1" applyBorder="1" applyAlignment="1">
      <alignment horizontal="right" vertical="center"/>
    </xf>
    <xf numFmtId="185" fontId="5" fillId="36" borderId="0" xfId="0" applyNumberFormat="1" applyFont="1" applyFill="1" applyBorder="1" applyAlignment="1">
      <alignment horizontal="right" vertical="center"/>
    </xf>
    <xf numFmtId="0" fontId="74" fillId="0" borderId="0" xfId="0" applyFont="1" applyAlignment="1">
      <alignment/>
    </xf>
    <xf numFmtId="49" fontId="74" fillId="0" borderId="0" xfId="0" applyNumberFormat="1" applyFont="1" applyAlignment="1">
      <alignment/>
    </xf>
    <xf numFmtId="49" fontId="6" fillId="37" borderId="17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wrapText="1" indent="2"/>
    </xf>
    <xf numFmtId="186" fontId="5" fillId="38" borderId="0" xfId="0" applyNumberFormat="1" applyFont="1" applyFill="1" applyBorder="1" applyAlignment="1">
      <alignment horizontal="right" vertical="center"/>
    </xf>
    <xf numFmtId="185" fontId="5" fillId="39" borderId="18" xfId="0" applyNumberFormat="1" applyFont="1" applyFill="1" applyBorder="1" applyAlignment="1">
      <alignment horizontal="right" vertical="center"/>
    </xf>
    <xf numFmtId="10" fontId="5" fillId="39" borderId="18" xfId="45" applyNumberFormat="1" applyFont="1" applyFill="1" applyBorder="1" applyAlignment="1">
      <alignment horizontal="right" vertical="center"/>
    </xf>
    <xf numFmtId="185" fontId="75" fillId="2" borderId="18" xfId="0" applyNumberFormat="1" applyFont="1" applyFill="1" applyBorder="1" applyAlignment="1">
      <alignment horizontal="right" vertical="center"/>
    </xf>
    <xf numFmtId="186" fontId="5" fillId="39" borderId="18" xfId="0" applyNumberFormat="1" applyFont="1" applyFill="1" applyBorder="1" applyAlignment="1">
      <alignment horizontal="right" vertical="center"/>
    </xf>
    <xf numFmtId="185" fontId="75" fillId="39" borderId="18" xfId="0" applyNumberFormat="1" applyFont="1" applyFill="1" applyBorder="1" applyAlignment="1">
      <alignment horizontal="right" vertical="center"/>
    </xf>
    <xf numFmtId="185" fontId="5" fillId="39" borderId="19" xfId="0" applyNumberFormat="1" applyFont="1" applyFill="1" applyBorder="1" applyAlignment="1">
      <alignment horizontal="right" vertical="center"/>
    </xf>
    <xf numFmtId="186" fontId="6" fillId="39" borderId="18" xfId="0" applyNumberFormat="1" applyFont="1" applyFill="1" applyBorder="1" applyAlignment="1">
      <alignment horizontal="right" vertical="center"/>
    </xf>
    <xf numFmtId="198" fontId="6" fillId="39" borderId="18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/>
    </xf>
    <xf numFmtId="0" fontId="14" fillId="0" borderId="14" xfId="0" applyFont="1" applyFill="1" applyBorder="1" applyAlignment="1">
      <alignment horizontal="left" vertical="center" wrapText="1" indent="1"/>
    </xf>
    <xf numFmtId="10" fontId="5" fillId="40" borderId="12" xfId="0" applyNumberFormat="1" applyFont="1" applyFill="1" applyBorder="1" applyAlignment="1">
      <alignment horizontal="right" vertical="center"/>
    </xf>
    <xf numFmtId="10" fontId="5" fillId="39" borderId="19" xfId="45" applyNumberFormat="1" applyFont="1" applyFill="1" applyBorder="1" applyAlignment="1">
      <alignment horizontal="right" vertical="center"/>
    </xf>
    <xf numFmtId="185" fontId="5" fillId="0" borderId="20" xfId="0" applyNumberFormat="1" applyFont="1" applyFill="1" applyBorder="1" applyAlignment="1">
      <alignment horizontal="right" vertical="center"/>
    </xf>
    <xf numFmtId="186" fontId="6" fillId="38" borderId="0" xfId="0" applyNumberFormat="1" applyFont="1" applyFill="1" applyBorder="1" applyAlignment="1">
      <alignment horizontal="right" vertical="center"/>
    </xf>
    <xf numFmtId="49" fontId="6" fillId="37" borderId="1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185" fontId="5" fillId="39" borderId="0" xfId="0" applyNumberFormat="1" applyFont="1" applyFill="1" applyBorder="1" applyAlignment="1">
      <alignment horizontal="right" vertical="center"/>
    </xf>
    <xf numFmtId="10" fontId="5" fillId="39" borderId="0" xfId="45" applyNumberFormat="1" applyFont="1" applyFill="1" applyBorder="1" applyAlignment="1">
      <alignment horizontal="right" vertical="center"/>
    </xf>
    <xf numFmtId="185" fontId="75" fillId="2" borderId="0" xfId="0" applyNumberFormat="1" applyFont="1" applyFill="1" applyBorder="1" applyAlignment="1">
      <alignment horizontal="right" vertical="center"/>
    </xf>
    <xf numFmtId="186" fontId="5" fillId="39" borderId="0" xfId="0" applyNumberFormat="1" applyFont="1" applyFill="1" applyBorder="1" applyAlignment="1">
      <alignment horizontal="right" vertical="center"/>
    </xf>
    <xf numFmtId="185" fontId="75" fillId="39" borderId="0" xfId="0" applyNumberFormat="1" applyFont="1" applyFill="1" applyBorder="1" applyAlignment="1">
      <alignment horizontal="right" vertical="center"/>
    </xf>
    <xf numFmtId="185" fontId="5" fillId="39" borderId="12" xfId="0" applyNumberFormat="1" applyFont="1" applyFill="1" applyBorder="1" applyAlignment="1">
      <alignment horizontal="right" vertical="center"/>
    </xf>
    <xf numFmtId="186" fontId="6" fillId="39" borderId="0" xfId="0" applyNumberFormat="1" applyFont="1" applyFill="1" applyBorder="1" applyAlignment="1">
      <alignment horizontal="right" vertical="center"/>
    </xf>
    <xf numFmtId="198" fontId="6" fillId="39" borderId="0" xfId="0" applyNumberFormat="1" applyFont="1" applyFill="1" applyBorder="1" applyAlignment="1">
      <alignment horizontal="right" vertical="center"/>
    </xf>
    <xf numFmtId="10" fontId="5" fillId="39" borderId="12" xfId="45" applyNumberFormat="1" applyFont="1" applyFill="1" applyBorder="1" applyAlignment="1">
      <alignment horizontal="right" vertical="center"/>
    </xf>
    <xf numFmtId="186" fontId="6" fillId="39" borderId="21" xfId="0" applyNumberFormat="1" applyFont="1" applyFill="1" applyBorder="1" applyAlignment="1">
      <alignment horizontal="right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管會92-91bd" xfId="35"/>
    <cellStyle name="Comma" xfId="36"/>
    <cellStyle name="千分位 2" xfId="37"/>
    <cellStyle name="千分位 3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百分比 2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66675</xdr:rowOff>
    </xdr:from>
    <xdr:to>
      <xdr:col>0</xdr:col>
      <xdr:colOff>2895600</xdr:colOff>
      <xdr:row>2</xdr:row>
      <xdr:rowOff>123825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6675"/>
          <a:ext cx="2305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4:Y75"/>
  <sheetViews>
    <sheetView tabSelected="1" zoomScale="70" zoomScaleNormal="70" zoomScaleSheetLayoutView="85" zoomScalePageLayoutView="75" workbookViewId="0" topLeftCell="K13">
      <selection activeCell="W30" sqref="W30"/>
    </sheetView>
  </sheetViews>
  <sheetFormatPr defaultColWidth="9.00390625" defaultRowHeight="16.5"/>
  <cols>
    <col min="1" max="1" width="82.75390625" style="0" customWidth="1"/>
    <col min="2" max="13" width="14.125" style="0" customWidth="1"/>
    <col min="14" max="14" width="15.375" style="0" customWidth="1"/>
    <col min="15" max="24" width="15.75390625" style="0" customWidth="1"/>
    <col min="25" max="25" width="15.50390625" style="0" customWidth="1"/>
    <col min="26" max="29" width="7.875" style="0" customWidth="1"/>
    <col min="30" max="30" width="9.375" style="0" customWidth="1"/>
  </cols>
  <sheetData>
    <row r="4" ht="18" customHeight="1" thickBot="1">
      <c r="A4" s="11" t="s">
        <v>21</v>
      </c>
    </row>
    <row r="5" spans="1:25" s="35" customFormat="1" ht="18" customHeight="1">
      <c r="A5" s="7"/>
      <c r="B5" s="19" t="s">
        <v>43</v>
      </c>
      <c r="C5" s="19" t="s">
        <v>56</v>
      </c>
      <c r="D5" s="19" t="s">
        <v>58</v>
      </c>
      <c r="E5" s="19" t="s">
        <v>60</v>
      </c>
      <c r="F5" s="19" t="s">
        <v>62</v>
      </c>
      <c r="G5" s="19" t="s">
        <v>66</v>
      </c>
      <c r="H5" s="19" t="s">
        <v>69</v>
      </c>
      <c r="I5" s="19" t="s">
        <v>70</v>
      </c>
      <c r="J5" s="19" t="s">
        <v>73</v>
      </c>
      <c r="K5" s="19" t="s">
        <v>75</v>
      </c>
      <c r="L5" s="19" t="s">
        <v>77</v>
      </c>
      <c r="M5" s="19" t="s">
        <v>78</v>
      </c>
      <c r="N5" s="68" t="s">
        <v>81</v>
      </c>
      <c r="O5" s="19" t="s">
        <v>79</v>
      </c>
      <c r="P5" s="19" t="s">
        <v>85</v>
      </c>
      <c r="Q5" s="19" t="s">
        <v>87</v>
      </c>
      <c r="R5" s="19" t="s">
        <v>89</v>
      </c>
      <c r="S5" s="19" t="s">
        <v>91</v>
      </c>
      <c r="T5" s="19" t="s">
        <v>93</v>
      </c>
      <c r="U5" s="19" t="s">
        <v>96</v>
      </c>
      <c r="V5" s="19" t="s">
        <v>97</v>
      </c>
      <c r="W5" s="19" t="s">
        <v>98</v>
      </c>
      <c r="X5" s="19" t="s">
        <v>99</v>
      </c>
      <c r="Y5" s="51" t="s">
        <v>41</v>
      </c>
    </row>
    <row r="6" spans="1:25" s="2" customFormat="1" ht="18" customHeight="1">
      <c r="A6" s="33" t="s">
        <v>19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69"/>
      <c r="O6" s="34"/>
      <c r="P6" s="34"/>
      <c r="Q6" s="34"/>
      <c r="R6" s="34"/>
      <c r="S6" s="34"/>
      <c r="T6" s="34"/>
      <c r="U6" s="34"/>
      <c r="V6" s="34"/>
      <c r="W6" s="34"/>
      <c r="X6" s="34"/>
      <c r="Y6" s="62"/>
    </row>
    <row r="7" spans="1:25" s="2" customFormat="1" ht="18" customHeight="1">
      <c r="A7" s="22" t="s">
        <v>3</v>
      </c>
      <c r="B7" s="14">
        <v>10399.887</v>
      </c>
      <c r="C7" s="14">
        <v>10382.224</v>
      </c>
      <c r="D7" s="14">
        <v>10362.357</v>
      </c>
      <c r="E7" s="14">
        <v>10342.144</v>
      </c>
      <c r="F7" s="14">
        <v>10322.695</v>
      </c>
      <c r="G7" s="14">
        <v>10302.234</v>
      </c>
      <c r="H7" s="14">
        <v>10275.978</v>
      </c>
      <c r="I7" s="14">
        <v>10251.354</v>
      </c>
      <c r="J7" s="14">
        <v>10229.664</v>
      </c>
      <c r="K7" s="14">
        <v>10206.051</v>
      </c>
      <c r="L7" s="14">
        <v>10185.191</v>
      </c>
      <c r="M7" s="14">
        <v>10163.468</v>
      </c>
      <c r="N7" s="70">
        <v>10163.468</v>
      </c>
      <c r="O7" s="14">
        <v>10140.944</v>
      </c>
      <c r="P7" s="14">
        <v>10119.027</v>
      </c>
      <c r="Q7" s="14">
        <v>10094.96</v>
      </c>
      <c r="R7" s="14">
        <v>10072.418</v>
      </c>
      <c r="S7" s="14">
        <v>10050.323</v>
      </c>
      <c r="T7" s="14">
        <v>10027.579</v>
      </c>
      <c r="U7" s="14">
        <v>10004.179</v>
      </c>
      <c r="V7" s="14">
        <v>9981.949</v>
      </c>
      <c r="W7" s="14">
        <v>9959.609</v>
      </c>
      <c r="X7" s="14">
        <v>9938.288</v>
      </c>
      <c r="Y7" s="54">
        <v>9938.288</v>
      </c>
    </row>
    <row r="8" spans="1:25" s="2" customFormat="1" ht="18" customHeight="1">
      <c r="A8" s="23" t="s">
        <v>4</v>
      </c>
      <c r="B8" s="15">
        <v>7660.289</v>
      </c>
      <c r="C8" s="15">
        <v>7646.67</v>
      </c>
      <c r="D8" s="15">
        <v>7630.524</v>
      </c>
      <c r="E8" s="15">
        <v>7614.932</v>
      </c>
      <c r="F8" s="15">
        <v>7596.904</v>
      </c>
      <c r="G8" s="15">
        <v>7580.628</v>
      </c>
      <c r="H8" s="15">
        <v>7561.733</v>
      </c>
      <c r="I8" s="15">
        <v>7543.337</v>
      </c>
      <c r="J8" s="15">
        <v>7526.673</v>
      </c>
      <c r="K8" s="15">
        <v>7507.737</v>
      </c>
      <c r="L8" s="15">
        <v>7490.2</v>
      </c>
      <c r="M8" s="15">
        <v>7472.352</v>
      </c>
      <c r="N8" s="70">
        <v>7472.352</v>
      </c>
      <c r="O8" s="15">
        <v>7456.302</v>
      </c>
      <c r="P8" s="15">
        <v>7439.172</v>
      </c>
      <c r="Q8" s="15">
        <v>7419.605</v>
      </c>
      <c r="R8" s="15">
        <v>7401.664</v>
      </c>
      <c r="S8" s="15">
        <v>7385.092</v>
      </c>
      <c r="T8" s="15">
        <v>7368.511</v>
      </c>
      <c r="U8" s="15">
        <v>7351.175</v>
      </c>
      <c r="V8" s="15">
        <v>7334.654</v>
      </c>
      <c r="W8" s="15">
        <v>7318.599</v>
      </c>
      <c r="X8" s="15">
        <v>7301.638</v>
      </c>
      <c r="Y8" s="54">
        <v>7301.638</v>
      </c>
    </row>
    <row r="9" spans="1:25" s="2" customFormat="1" ht="18" customHeight="1">
      <c r="A9" s="23" t="s">
        <v>5</v>
      </c>
      <c r="B9" s="15">
        <v>2739.598</v>
      </c>
      <c r="C9" s="15">
        <v>2735.554</v>
      </c>
      <c r="D9" s="15">
        <v>2731.833</v>
      </c>
      <c r="E9" s="15">
        <v>2727.212</v>
      </c>
      <c r="F9" s="15">
        <v>2725.791</v>
      </c>
      <c r="G9" s="15">
        <v>2721.606</v>
      </c>
      <c r="H9" s="15">
        <v>2714.245</v>
      </c>
      <c r="I9" s="15">
        <v>2708.017</v>
      </c>
      <c r="J9" s="15">
        <v>2702.991</v>
      </c>
      <c r="K9" s="15">
        <v>2698.314</v>
      </c>
      <c r="L9" s="15">
        <v>2694.991</v>
      </c>
      <c r="M9" s="15">
        <v>2691.116</v>
      </c>
      <c r="N9" s="70">
        <v>2691.116</v>
      </c>
      <c r="O9" s="15">
        <v>2684.642</v>
      </c>
      <c r="P9" s="15">
        <v>2679.855</v>
      </c>
      <c r="Q9" s="15">
        <v>2675.355</v>
      </c>
      <c r="R9" s="15">
        <v>2670.754</v>
      </c>
      <c r="S9" s="15">
        <v>2665.231</v>
      </c>
      <c r="T9" s="15">
        <v>2659.068</v>
      </c>
      <c r="U9" s="15">
        <v>2653.004</v>
      </c>
      <c r="V9" s="15">
        <v>2647.295</v>
      </c>
      <c r="W9" s="15">
        <v>2641.01</v>
      </c>
      <c r="X9" s="15">
        <v>2636.65</v>
      </c>
      <c r="Y9" s="54">
        <v>2636.65</v>
      </c>
    </row>
    <row r="10" spans="1:25" s="2" customFormat="1" ht="18" customHeight="1">
      <c r="A10" s="22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70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54"/>
    </row>
    <row r="11" spans="1:25" s="2" customFormat="1" ht="18" customHeight="1">
      <c r="A11" s="23" t="s">
        <v>29</v>
      </c>
      <c r="B11" s="14">
        <v>4478.344</v>
      </c>
      <c r="C11" s="14">
        <v>4475.029</v>
      </c>
      <c r="D11" s="14">
        <v>4473.155</v>
      </c>
      <c r="E11" s="14">
        <v>4465.727</v>
      </c>
      <c r="F11" s="14">
        <v>4460.764</v>
      </c>
      <c r="G11" s="14">
        <v>4455.398</v>
      </c>
      <c r="H11" s="14">
        <v>4448.413</v>
      </c>
      <c r="I11" s="14">
        <v>4442.051</v>
      </c>
      <c r="J11" s="14">
        <v>4434.188</v>
      </c>
      <c r="K11" s="14">
        <v>4425.842</v>
      </c>
      <c r="L11" s="14">
        <v>4418.427</v>
      </c>
      <c r="M11" s="14">
        <v>4404.523</v>
      </c>
      <c r="N11" s="70">
        <v>4404.523</v>
      </c>
      <c r="O11" s="14">
        <v>4400.253</v>
      </c>
      <c r="P11" s="14">
        <v>4393.751</v>
      </c>
      <c r="Q11" s="14">
        <v>4387.783</v>
      </c>
      <c r="R11" s="14">
        <v>4384.317</v>
      </c>
      <c r="S11" s="14">
        <v>4378.57</v>
      </c>
      <c r="T11" s="14">
        <v>4375.414</v>
      </c>
      <c r="U11" s="14">
        <v>4372.513</v>
      </c>
      <c r="V11" s="14">
        <v>4370.242</v>
      </c>
      <c r="W11" s="14">
        <v>4365.217</v>
      </c>
      <c r="X11" s="14">
        <v>4360.506</v>
      </c>
      <c r="Y11" s="54">
        <v>4360.506</v>
      </c>
    </row>
    <row r="12" spans="1:25" s="2" customFormat="1" ht="18" customHeight="1">
      <c r="A12" s="23" t="s">
        <v>32</v>
      </c>
      <c r="B12" s="14">
        <v>3678.587</v>
      </c>
      <c r="C12" s="14">
        <v>3676.732</v>
      </c>
      <c r="D12" s="14">
        <v>3674.736</v>
      </c>
      <c r="E12" s="14">
        <v>3670.212</v>
      </c>
      <c r="F12" s="14">
        <v>3667.01</v>
      </c>
      <c r="G12" s="14">
        <v>3663.699</v>
      </c>
      <c r="H12" s="14">
        <v>3660.342</v>
      </c>
      <c r="I12" s="14">
        <v>3657.371</v>
      </c>
      <c r="J12" s="14">
        <v>3650.103</v>
      </c>
      <c r="K12" s="14">
        <v>3641.871</v>
      </c>
      <c r="L12" s="14">
        <v>3635.543</v>
      </c>
      <c r="M12" s="14">
        <v>3623.524</v>
      </c>
      <c r="N12" s="70">
        <v>3623.524</v>
      </c>
      <c r="O12" s="14">
        <v>3619.544</v>
      </c>
      <c r="P12" s="14">
        <v>3614.709</v>
      </c>
      <c r="Q12" s="14">
        <v>3611.234</v>
      </c>
      <c r="R12" s="14">
        <v>3609.504</v>
      </c>
      <c r="S12" s="14">
        <v>3606.1</v>
      </c>
      <c r="T12" s="14">
        <v>3604.127</v>
      </c>
      <c r="U12" s="14">
        <v>3602.571</v>
      </c>
      <c r="V12" s="14">
        <v>3600.934</v>
      </c>
      <c r="W12" s="14">
        <v>3596.999</v>
      </c>
      <c r="X12" s="14">
        <v>3592.937</v>
      </c>
      <c r="Y12" s="54">
        <v>3592.937</v>
      </c>
    </row>
    <row r="13" spans="1:25" s="2" customFormat="1" ht="18" customHeight="1">
      <c r="A13" s="22" t="s">
        <v>2</v>
      </c>
      <c r="B13" s="53">
        <v>2027.267</v>
      </c>
      <c r="C13" s="53">
        <v>2036.318</v>
      </c>
      <c r="D13" s="53">
        <v>2049.371</v>
      </c>
      <c r="E13" s="53">
        <v>2060.214</v>
      </c>
      <c r="F13" s="53">
        <v>2072.124</v>
      </c>
      <c r="G13" s="53">
        <v>2081.911</v>
      </c>
      <c r="H13" s="53">
        <v>2088.37</v>
      </c>
      <c r="I13" s="53">
        <v>2089.456</v>
      </c>
      <c r="J13" s="53">
        <v>2090.237</v>
      </c>
      <c r="K13" s="53">
        <v>2089.441</v>
      </c>
      <c r="L13" s="53">
        <v>2087.165</v>
      </c>
      <c r="M13" s="53">
        <v>2081.891</v>
      </c>
      <c r="N13" s="70">
        <v>2081.891</v>
      </c>
      <c r="O13" s="53">
        <v>2085.881</v>
      </c>
      <c r="P13" s="53">
        <v>2086.666</v>
      </c>
      <c r="Q13" s="53">
        <v>2086.509</v>
      </c>
      <c r="R13" s="53">
        <v>2086.666</v>
      </c>
      <c r="S13" s="53">
        <v>2086.006</v>
      </c>
      <c r="T13" s="53">
        <v>2084.763</v>
      </c>
      <c r="U13" s="53">
        <v>2082.574</v>
      </c>
      <c r="V13" s="53">
        <v>2082.232</v>
      </c>
      <c r="W13" s="53">
        <v>2080.188</v>
      </c>
      <c r="X13" s="53">
        <v>2077.264</v>
      </c>
      <c r="Y13" s="54">
        <v>2077.264</v>
      </c>
    </row>
    <row r="14" spans="1:25" s="2" customFormat="1" ht="18" customHeight="1">
      <c r="A14" s="22" t="s">
        <v>37</v>
      </c>
      <c r="B14" s="14">
        <v>10584.695</v>
      </c>
      <c r="C14" s="14">
        <v>10580.711</v>
      </c>
      <c r="D14" s="14">
        <v>10586.565</v>
      </c>
      <c r="E14" s="14">
        <v>10577.387</v>
      </c>
      <c r="F14" s="14">
        <v>10597.742</v>
      </c>
      <c r="G14" s="14">
        <v>10597.311</v>
      </c>
      <c r="H14" s="14">
        <v>10609.273</v>
      </c>
      <c r="I14" s="14">
        <v>10613.121</v>
      </c>
      <c r="J14" s="14">
        <v>10640.182</v>
      </c>
      <c r="K14" s="14">
        <v>10659.119</v>
      </c>
      <c r="L14" s="14">
        <v>10666.41</v>
      </c>
      <c r="M14" s="14">
        <v>10649.391</v>
      </c>
      <c r="N14" s="70">
        <v>10649.391</v>
      </c>
      <c r="O14" s="14">
        <v>10652.442</v>
      </c>
      <c r="P14" s="14">
        <v>10986.27</v>
      </c>
      <c r="Q14" s="14">
        <v>11014.668</v>
      </c>
      <c r="R14" s="14">
        <v>10994.25</v>
      </c>
      <c r="S14" s="14">
        <v>11041.011</v>
      </c>
      <c r="T14" s="14">
        <v>11085.53</v>
      </c>
      <c r="U14" s="14">
        <v>11132.826</v>
      </c>
      <c r="V14" s="14">
        <v>11241.135</v>
      </c>
      <c r="W14" s="14">
        <v>11273.696</v>
      </c>
      <c r="X14" s="14">
        <v>11325.667</v>
      </c>
      <c r="Y14" s="54">
        <v>11325.667</v>
      </c>
    </row>
    <row r="15" spans="1:25" s="2" customFormat="1" ht="18" customHeight="1">
      <c r="A15" s="12" t="s">
        <v>45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70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54"/>
    </row>
    <row r="16" spans="1:25" s="8" customFormat="1" ht="18" customHeight="1">
      <c r="A16" s="22" t="s">
        <v>50</v>
      </c>
      <c r="B16" s="14">
        <v>467</v>
      </c>
      <c r="C16" s="14">
        <v>469</v>
      </c>
      <c r="D16" s="14">
        <v>455</v>
      </c>
      <c r="E16" s="14">
        <v>461</v>
      </c>
      <c r="F16" s="14">
        <v>460</v>
      </c>
      <c r="G16" s="14">
        <v>464</v>
      </c>
      <c r="H16" s="14">
        <v>459</v>
      </c>
      <c r="I16" s="14">
        <v>461</v>
      </c>
      <c r="J16" s="14">
        <v>468</v>
      </c>
      <c r="K16" s="14">
        <v>454</v>
      </c>
      <c r="L16" s="14">
        <v>458</v>
      </c>
      <c r="M16" s="14">
        <v>457</v>
      </c>
      <c r="N16" s="70">
        <v>461</v>
      </c>
      <c r="O16" s="14">
        <v>456</v>
      </c>
      <c r="P16" s="14">
        <v>440</v>
      </c>
      <c r="Q16" s="14">
        <v>425</v>
      </c>
      <c r="R16" s="14">
        <v>425</v>
      </c>
      <c r="S16" s="14">
        <v>424</v>
      </c>
      <c r="T16" s="14">
        <v>422</v>
      </c>
      <c r="U16" s="14">
        <v>424</v>
      </c>
      <c r="V16" s="14">
        <v>427</v>
      </c>
      <c r="W16" s="14">
        <v>421</v>
      </c>
      <c r="X16" s="14">
        <v>420</v>
      </c>
      <c r="Y16" s="54">
        <v>428</v>
      </c>
    </row>
    <row r="17" spans="1:25" s="2" customFormat="1" ht="18" customHeight="1">
      <c r="A17" s="22" t="s">
        <v>51</v>
      </c>
      <c r="B17" s="14">
        <v>701</v>
      </c>
      <c r="C17" s="14">
        <v>702</v>
      </c>
      <c r="D17" s="14">
        <v>703</v>
      </c>
      <c r="E17" s="14">
        <v>705</v>
      </c>
      <c r="F17" s="14">
        <v>705</v>
      </c>
      <c r="G17" s="14">
        <v>704</v>
      </c>
      <c r="H17" s="14">
        <v>701</v>
      </c>
      <c r="I17" s="14">
        <v>704</v>
      </c>
      <c r="J17" s="14">
        <v>704</v>
      </c>
      <c r="K17" s="14">
        <v>710</v>
      </c>
      <c r="L17" s="14">
        <v>710</v>
      </c>
      <c r="M17" s="14">
        <v>716</v>
      </c>
      <c r="N17" s="70">
        <v>707</v>
      </c>
      <c r="O17" s="14">
        <v>712</v>
      </c>
      <c r="P17" s="14">
        <v>715</v>
      </c>
      <c r="Q17" s="14">
        <v>718</v>
      </c>
      <c r="R17" s="14">
        <v>719</v>
      </c>
      <c r="S17" s="14">
        <v>724</v>
      </c>
      <c r="T17" s="14">
        <v>724</v>
      </c>
      <c r="U17" s="14">
        <v>722</v>
      </c>
      <c r="V17" s="14">
        <v>727</v>
      </c>
      <c r="W17" s="14">
        <v>726</v>
      </c>
      <c r="X17" s="14">
        <v>728</v>
      </c>
      <c r="Y17" s="54">
        <v>722</v>
      </c>
    </row>
    <row r="18" spans="1:25" s="3" customFormat="1" ht="18" customHeight="1">
      <c r="A18" s="12" t="s">
        <v>20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70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54"/>
    </row>
    <row r="19" spans="1:25" s="2" customFormat="1" ht="18" customHeight="1">
      <c r="A19" s="24"/>
      <c r="B19" s="17">
        <v>0.0159</v>
      </c>
      <c r="C19" s="17">
        <v>0.0137</v>
      </c>
      <c r="D19" s="17">
        <v>0.0158</v>
      </c>
      <c r="E19" s="17">
        <v>0.0156</v>
      </c>
      <c r="F19" s="17">
        <v>0.0152</v>
      </c>
      <c r="G19" s="17">
        <v>0.0163</v>
      </c>
      <c r="H19" s="17">
        <v>0.014</v>
      </c>
      <c r="I19" s="17">
        <v>0.0176</v>
      </c>
      <c r="J19" s="17">
        <v>0.0128</v>
      </c>
      <c r="K19" s="17">
        <v>0.0139</v>
      </c>
      <c r="L19" s="17">
        <v>0.0143</v>
      </c>
      <c r="M19" s="17">
        <v>0.0173</v>
      </c>
      <c r="N19" s="71">
        <v>0.0152</v>
      </c>
      <c r="O19" s="17">
        <v>0.013</v>
      </c>
      <c r="P19" s="17">
        <v>0.0113</v>
      </c>
      <c r="Q19" s="17">
        <v>0.0098</v>
      </c>
      <c r="R19" s="17">
        <v>0.0111</v>
      </c>
      <c r="S19" s="17">
        <v>0.0092</v>
      </c>
      <c r="T19" s="17">
        <v>0.0088</v>
      </c>
      <c r="U19" s="17">
        <v>0.0075</v>
      </c>
      <c r="V19" s="17">
        <v>0.0066</v>
      </c>
      <c r="W19" s="17">
        <v>0.007308317020844007</v>
      </c>
      <c r="X19" s="17">
        <v>0.0089</v>
      </c>
      <c r="Y19" s="55">
        <v>0.0094</v>
      </c>
    </row>
    <row r="20" spans="1:25" s="2" customFormat="1" ht="18" customHeight="1">
      <c r="A20" s="12" t="s">
        <v>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0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4"/>
    </row>
    <row r="21" spans="1:25" s="2" customFormat="1" ht="18" customHeight="1">
      <c r="A21" s="22" t="s">
        <v>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7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56"/>
    </row>
    <row r="22" spans="1:25" s="2" customFormat="1" ht="21" customHeight="1">
      <c r="A22" s="23" t="s">
        <v>22</v>
      </c>
      <c r="B22" s="14">
        <v>442.01352399999996</v>
      </c>
      <c r="C22" s="14">
        <v>449.220307</v>
      </c>
      <c r="D22" s="14">
        <v>364.851932</v>
      </c>
      <c r="E22" s="14">
        <v>424.932364</v>
      </c>
      <c r="F22" s="14">
        <v>414.186086</v>
      </c>
      <c r="G22" s="14">
        <v>432.438712</v>
      </c>
      <c r="H22" s="14">
        <v>396.05238099999997</v>
      </c>
      <c r="I22" s="14">
        <v>422.459628</v>
      </c>
      <c r="J22" s="14">
        <v>409.97348999999997</v>
      </c>
      <c r="K22" s="14">
        <v>381.78610599999996</v>
      </c>
      <c r="L22" s="14">
        <v>397.17263</v>
      </c>
      <c r="M22" s="14">
        <v>379.75870299999997</v>
      </c>
      <c r="N22" s="73">
        <v>4914.856834999999</v>
      </c>
      <c r="O22" s="14">
        <v>395.93338400000005</v>
      </c>
      <c r="P22" s="14">
        <v>357.082174</v>
      </c>
      <c r="Q22" s="14">
        <v>359.35919</v>
      </c>
      <c r="R22" s="14">
        <v>393.83461100000005</v>
      </c>
      <c r="S22" s="14">
        <v>369.848859</v>
      </c>
      <c r="T22" s="14">
        <v>380.21225</v>
      </c>
      <c r="U22" s="14">
        <v>363.202409</v>
      </c>
      <c r="V22" s="14">
        <v>378.859222</v>
      </c>
      <c r="W22" s="14">
        <v>358.33975</v>
      </c>
      <c r="X22" s="14">
        <v>352.505283</v>
      </c>
      <c r="Y22" s="57">
        <v>3709.1771320000003</v>
      </c>
    </row>
    <row r="23" spans="1:25" s="2" customFormat="1" ht="18" customHeight="1">
      <c r="A23" s="23" t="s">
        <v>10</v>
      </c>
      <c r="B23" s="44">
        <v>161.183713</v>
      </c>
      <c r="C23" s="44">
        <v>165.042475</v>
      </c>
      <c r="D23" s="44">
        <v>131.293542</v>
      </c>
      <c r="E23" s="44">
        <v>155.33176</v>
      </c>
      <c r="F23" s="44">
        <v>151.152553</v>
      </c>
      <c r="G23" s="44">
        <v>157.745616</v>
      </c>
      <c r="H23" s="44">
        <v>144.21593</v>
      </c>
      <c r="I23" s="44">
        <v>155.842512</v>
      </c>
      <c r="J23" s="44">
        <v>151.430612</v>
      </c>
      <c r="K23" s="44">
        <v>140.892598</v>
      </c>
      <c r="L23" s="44">
        <v>149.054934</v>
      </c>
      <c r="M23" s="44">
        <v>141.628539</v>
      </c>
      <c r="N23" s="73">
        <v>1804.8147840000001</v>
      </c>
      <c r="O23" s="44">
        <v>146.527452</v>
      </c>
      <c r="P23" s="44">
        <v>131.523494</v>
      </c>
      <c r="Q23" s="44">
        <v>135.283003</v>
      </c>
      <c r="R23" s="44">
        <v>147.902914</v>
      </c>
      <c r="S23" s="44">
        <v>136.422548</v>
      </c>
      <c r="T23" s="44">
        <v>139.370204</v>
      </c>
      <c r="U23" s="44">
        <v>135.024358</v>
      </c>
      <c r="V23" s="44">
        <v>142.808488</v>
      </c>
      <c r="W23" s="44">
        <v>134.014049</v>
      </c>
      <c r="X23" s="44">
        <v>133.505765</v>
      </c>
      <c r="Y23" s="57">
        <v>1382.382275</v>
      </c>
    </row>
    <row r="24" spans="1:25" s="2" customFormat="1" ht="18" customHeight="1">
      <c r="A24" s="22" t="s">
        <v>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74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58"/>
    </row>
    <row r="25" spans="1:25" s="2" customFormat="1" ht="18" customHeight="1">
      <c r="A25" s="23" t="s">
        <v>11</v>
      </c>
      <c r="B25" s="14">
        <v>536</v>
      </c>
      <c r="C25" s="14">
        <v>554</v>
      </c>
      <c r="D25" s="14">
        <v>426</v>
      </c>
      <c r="E25" s="14">
        <v>513</v>
      </c>
      <c r="F25" s="14">
        <v>494</v>
      </c>
      <c r="G25" s="14">
        <v>515</v>
      </c>
      <c r="H25" s="14">
        <v>474</v>
      </c>
      <c r="I25" s="14">
        <v>505</v>
      </c>
      <c r="J25" s="14">
        <v>483</v>
      </c>
      <c r="K25" s="14">
        <v>459</v>
      </c>
      <c r="L25" s="14">
        <v>473</v>
      </c>
      <c r="M25" s="14">
        <v>454</v>
      </c>
      <c r="N25" s="70">
        <v>5886</v>
      </c>
      <c r="O25" s="14">
        <v>470</v>
      </c>
      <c r="P25" s="14">
        <v>420</v>
      </c>
      <c r="Q25" s="14">
        <v>416</v>
      </c>
      <c r="R25" s="14">
        <v>470</v>
      </c>
      <c r="S25" s="14">
        <v>452</v>
      </c>
      <c r="T25" s="14">
        <v>449</v>
      </c>
      <c r="U25" s="14">
        <v>441</v>
      </c>
      <c r="V25" s="14">
        <v>463</v>
      </c>
      <c r="W25" s="14">
        <v>432</v>
      </c>
      <c r="X25" s="14" t="s">
        <v>34</v>
      </c>
      <c r="Y25" s="54" t="s">
        <v>34</v>
      </c>
    </row>
    <row r="26" spans="1:25" s="2" customFormat="1" ht="18" customHeight="1" thickBot="1">
      <c r="A26" s="25" t="s">
        <v>12</v>
      </c>
      <c r="B26" s="18">
        <v>566</v>
      </c>
      <c r="C26" s="18">
        <v>578</v>
      </c>
      <c r="D26" s="18">
        <v>459</v>
      </c>
      <c r="E26" s="18">
        <v>539</v>
      </c>
      <c r="F26" s="18">
        <v>521</v>
      </c>
      <c r="G26" s="18">
        <v>541</v>
      </c>
      <c r="H26" s="18">
        <v>503</v>
      </c>
      <c r="I26" s="18">
        <v>531</v>
      </c>
      <c r="J26" s="18">
        <v>514</v>
      </c>
      <c r="K26" s="18">
        <v>485</v>
      </c>
      <c r="L26" s="18">
        <v>499</v>
      </c>
      <c r="M26" s="18">
        <v>478</v>
      </c>
      <c r="N26" s="75">
        <v>6214</v>
      </c>
      <c r="O26" s="18">
        <v>495</v>
      </c>
      <c r="P26" s="18">
        <v>450</v>
      </c>
      <c r="Q26" s="18">
        <v>441</v>
      </c>
      <c r="R26" s="18">
        <v>491</v>
      </c>
      <c r="S26" s="18">
        <v>476</v>
      </c>
      <c r="T26" s="18">
        <v>477</v>
      </c>
      <c r="U26" s="18">
        <v>466</v>
      </c>
      <c r="V26" s="18">
        <v>490</v>
      </c>
      <c r="W26" s="18">
        <v>461</v>
      </c>
      <c r="X26" s="18">
        <v>454</v>
      </c>
      <c r="Y26" s="59">
        <v>4701</v>
      </c>
    </row>
    <row r="27" spans="1:24" ht="19.5" customHeight="1">
      <c r="A27" s="2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9.5" thickBot="1">
      <c r="A28" s="27" t="s">
        <v>28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5" s="1" customFormat="1" ht="18" customHeight="1">
      <c r="A29" s="28" t="s">
        <v>13</v>
      </c>
      <c r="B29" s="19" t="s">
        <v>44</v>
      </c>
      <c r="C29" s="19" t="s">
        <v>57</v>
      </c>
      <c r="D29" s="19" t="s">
        <v>59</v>
      </c>
      <c r="E29" s="19" t="s">
        <v>61</v>
      </c>
      <c r="F29" s="19" t="s">
        <v>63</v>
      </c>
      <c r="G29" s="19" t="s">
        <v>67</v>
      </c>
      <c r="H29" s="19" t="s">
        <v>68</v>
      </c>
      <c r="I29" s="19" t="s">
        <v>71</v>
      </c>
      <c r="J29" s="19" t="s">
        <v>74</v>
      </c>
      <c r="K29" s="19" t="s">
        <v>76</v>
      </c>
      <c r="L29" s="19" t="s">
        <v>77</v>
      </c>
      <c r="M29" s="19" t="s">
        <v>78</v>
      </c>
      <c r="N29" s="68" t="s">
        <v>82</v>
      </c>
      <c r="O29" s="19" t="s">
        <v>80</v>
      </c>
      <c r="P29" s="19" t="s">
        <v>85</v>
      </c>
      <c r="Q29" s="19" t="s">
        <v>88</v>
      </c>
      <c r="R29" s="19" t="s">
        <v>90</v>
      </c>
      <c r="S29" s="19" t="s">
        <v>92</v>
      </c>
      <c r="T29" s="19" t="s">
        <v>94</v>
      </c>
      <c r="U29" s="19" t="s">
        <v>96</v>
      </c>
      <c r="V29" s="19" t="s">
        <v>97</v>
      </c>
      <c r="W29" s="19" t="s">
        <v>98</v>
      </c>
      <c r="X29" s="19" t="s">
        <v>100</v>
      </c>
      <c r="Y29" s="51" t="s">
        <v>41</v>
      </c>
    </row>
    <row r="30" spans="1:25" s="40" customFormat="1" ht="18" customHeight="1">
      <c r="A30" s="39"/>
      <c r="B30" s="45"/>
      <c r="C30" s="45"/>
      <c r="D30" s="45" t="s">
        <v>26</v>
      </c>
      <c r="E30" s="45"/>
      <c r="F30" s="45"/>
      <c r="G30" s="45" t="s">
        <v>72</v>
      </c>
      <c r="H30" s="45"/>
      <c r="I30" s="45"/>
      <c r="J30" s="45" t="s">
        <v>26</v>
      </c>
      <c r="K30" s="45"/>
      <c r="L30" s="45"/>
      <c r="M30" s="45" t="s">
        <v>86</v>
      </c>
      <c r="N30" s="45" t="s">
        <v>86</v>
      </c>
      <c r="O30" s="45"/>
      <c r="P30" s="45"/>
      <c r="Q30" s="45" t="s">
        <v>26</v>
      </c>
      <c r="R30" s="45"/>
      <c r="S30" s="45"/>
      <c r="T30" s="45" t="s">
        <v>26</v>
      </c>
      <c r="U30" s="45"/>
      <c r="V30" s="45"/>
      <c r="W30" s="45" t="s">
        <v>26</v>
      </c>
      <c r="X30" s="45"/>
      <c r="Y30" s="60"/>
    </row>
    <row r="31" spans="1:25" s="2" customFormat="1" ht="18" customHeight="1">
      <c r="A31" s="12" t="s">
        <v>27</v>
      </c>
      <c r="B31" s="47">
        <v>17629710</v>
      </c>
      <c r="C31" s="47">
        <v>16518734</v>
      </c>
      <c r="D31" s="47">
        <v>17182715</v>
      </c>
      <c r="E31" s="47">
        <v>16529913</v>
      </c>
      <c r="F31" s="47">
        <v>16688845</v>
      </c>
      <c r="G31" s="47">
        <v>16889419</v>
      </c>
      <c r="H31" s="47">
        <v>16695959</v>
      </c>
      <c r="I31" s="47">
        <v>16994320</v>
      </c>
      <c r="J31" s="47">
        <v>17157881</v>
      </c>
      <c r="K31" s="47">
        <v>17538679</v>
      </c>
      <c r="L31" s="47">
        <v>17551585</v>
      </c>
      <c r="M31" s="47">
        <v>20142301</v>
      </c>
      <c r="N31" s="76">
        <v>207520061</v>
      </c>
      <c r="O31" s="47">
        <v>16696282</v>
      </c>
      <c r="P31" s="47">
        <v>15877867</v>
      </c>
      <c r="Q31" s="47">
        <v>15575850</v>
      </c>
      <c r="R31" s="47">
        <v>15717512</v>
      </c>
      <c r="S31" s="47">
        <v>16110489</v>
      </c>
      <c r="T31" s="47">
        <v>15979863</v>
      </c>
      <c r="U31" s="47">
        <v>16296592</v>
      </c>
      <c r="V31" s="47">
        <v>17002235</v>
      </c>
      <c r="W31" s="47">
        <v>18872499</v>
      </c>
      <c r="X31" s="47">
        <v>16708044</v>
      </c>
      <c r="Y31" s="60">
        <v>164837233</v>
      </c>
    </row>
    <row r="32" spans="1:25" s="5" customFormat="1" ht="18" customHeight="1">
      <c r="A32" s="29" t="s">
        <v>52</v>
      </c>
      <c r="B32" s="20">
        <v>5319759</v>
      </c>
      <c r="C32" s="20">
        <v>5139492</v>
      </c>
      <c r="D32" s="20">
        <v>5293434</v>
      </c>
      <c r="E32" s="20">
        <v>5316364</v>
      </c>
      <c r="F32" s="20">
        <v>5283806</v>
      </c>
      <c r="G32" s="20">
        <v>5282306</v>
      </c>
      <c r="H32" s="20">
        <v>5210851</v>
      </c>
      <c r="I32" s="20">
        <v>5350612</v>
      </c>
      <c r="J32" s="20">
        <v>5029383</v>
      </c>
      <c r="K32" s="20">
        <v>5301450</v>
      </c>
      <c r="L32" s="20">
        <v>5363319</v>
      </c>
      <c r="M32" s="20">
        <v>7695849</v>
      </c>
      <c r="N32" s="76">
        <v>65586627</v>
      </c>
      <c r="O32" s="20">
        <v>4901449</v>
      </c>
      <c r="P32" s="20">
        <v>4836115</v>
      </c>
      <c r="Q32" s="20">
        <v>4954288</v>
      </c>
      <c r="R32" s="20">
        <v>5159158</v>
      </c>
      <c r="S32" s="20">
        <v>5191314</v>
      </c>
      <c r="T32" s="20">
        <v>5341021</v>
      </c>
      <c r="U32" s="20">
        <v>5210106</v>
      </c>
      <c r="V32" s="20">
        <v>5677883</v>
      </c>
      <c r="W32" s="20">
        <v>7963003</v>
      </c>
      <c r="X32" s="20">
        <v>5210040</v>
      </c>
      <c r="Y32" s="60">
        <v>54444377</v>
      </c>
    </row>
    <row r="33" spans="1:25" s="5" customFormat="1" ht="18" customHeight="1">
      <c r="A33" s="30" t="s">
        <v>14</v>
      </c>
      <c r="B33" s="14">
        <v>2194610</v>
      </c>
      <c r="C33" s="14">
        <v>2215962</v>
      </c>
      <c r="D33" s="14">
        <v>2003779</v>
      </c>
      <c r="E33" s="14">
        <v>2149760</v>
      </c>
      <c r="F33" s="14">
        <v>2138422</v>
      </c>
      <c r="G33" s="14">
        <v>2175646</v>
      </c>
      <c r="H33" s="14">
        <v>2105800</v>
      </c>
      <c r="I33" s="14">
        <v>2173026</v>
      </c>
      <c r="J33" s="14">
        <v>2127829</v>
      </c>
      <c r="K33" s="14">
        <v>2070965</v>
      </c>
      <c r="L33" s="14">
        <v>2102073</v>
      </c>
      <c r="M33" s="14">
        <v>2097383</v>
      </c>
      <c r="N33" s="73">
        <v>25555255</v>
      </c>
      <c r="O33" s="14">
        <v>2113213</v>
      </c>
      <c r="P33" s="14">
        <v>1982912</v>
      </c>
      <c r="Q33" s="14">
        <v>2014171</v>
      </c>
      <c r="R33" s="14">
        <v>2070107</v>
      </c>
      <c r="S33" s="14">
        <v>2026731</v>
      </c>
      <c r="T33" s="14">
        <v>2052139</v>
      </c>
      <c r="U33" s="14">
        <v>2037869</v>
      </c>
      <c r="V33" s="14">
        <v>2085374</v>
      </c>
      <c r="W33" s="14">
        <v>2032705</v>
      </c>
      <c r="X33" s="14">
        <v>2025444</v>
      </c>
      <c r="Y33" s="57">
        <v>20440664</v>
      </c>
    </row>
    <row r="34" spans="1:25" s="5" customFormat="1" ht="18" customHeight="1">
      <c r="A34" s="30" t="s">
        <v>15</v>
      </c>
      <c r="B34" s="14">
        <v>193328</v>
      </c>
      <c r="C34" s="14">
        <v>199892</v>
      </c>
      <c r="D34" s="14">
        <v>151975</v>
      </c>
      <c r="E34" s="14">
        <v>186133</v>
      </c>
      <c r="F34" s="14">
        <v>182712</v>
      </c>
      <c r="G34" s="14">
        <v>192155</v>
      </c>
      <c r="H34" s="14">
        <v>174019</v>
      </c>
      <c r="I34" s="14">
        <v>193142</v>
      </c>
      <c r="J34" s="14">
        <v>185995</v>
      </c>
      <c r="K34" s="14">
        <v>173829</v>
      </c>
      <c r="L34" s="14">
        <v>188287</v>
      </c>
      <c r="M34" s="14">
        <v>175944</v>
      </c>
      <c r="N34" s="73">
        <v>2197410</v>
      </c>
      <c r="O34" s="14">
        <v>181704</v>
      </c>
      <c r="P34" s="14">
        <v>155162</v>
      </c>
      <c r="Q34" s="14">
        <v>164578</v>
      </c>
      <c r="R34" s="14">
        <v>177549</v>
      </c>
      <c r="S34" s="14">
        <v>168537</v>
      </c>
      <c r="T34" s="14">
        <v>170365</v>
      </c>
      <c r="U34" s="14">
        <v>166305</v>
      </c>
      <c r="V34" s="14">
        <v>180713</v>
      </c>
      <c r="W34" s="14">
        <v>164003</v>
      </c>
      <c r="X34" s="14">
        <v>163239</v>
      </c>
      <c r="Y34" s="57">
        <v>1692155</v>
      </c>
    </row>
    <row r="35" spans="1:25" s="5" customFormat="1" ht="18" customHeight="1">
      <c r="A35" s="30" t="s">
        <v>16</v>
      </c>
      <c r="B35" s="14">
        <v>1495388</v>
      </c>
      <c r="C35" s="14">
        <v>1498462</v>
      </c>
      <c r="D35" s="14">
        <v>1501344</v>
      </c>
      <c r="E35" s="14">
        <v>1509021</v>
      </c>
      <c r="F35" s="14">
        <v>1505066</v>
      </c>
      <c r="G35" s="14">
        <v>1496606</v>
      </c>
      <c r="H35" s="14">
        <v>1480208</v>
      </c>
      <c r="I35" s="14">
        <v>1493047</v>
      </c>
      <c r="J35" s="14">
        <v>1488233</v>
      </c>
      <c r="K35" s="14">
        <v>1504645</v>
      </c>
      <c r="L35" s="14">
        <v>1497210</v>
      </c>
      <c r="M35" s="14">
        <v>1512741</v>
      </c>
      <c r="N35" s="73">
        <v>17981971</v>
      </c>
      <c r="O35" s="14">
        <v>1490151</v>
      </c>
      <c r="P35" s="14">
        <v>1498672</v>
      </c>
      <c r="Q35" s="14">
        <v>1509659</v>
      </c>
      <c r="R35" s="14">
        <v>1503718</v>
      </c>
      <c r="S35" s="14">
        <v>1516957</v>
      </c>
      <c r="T35" s="14">
        <v>1509995</v>
      </c>
      <c r="U35" s="14">
        <v>1500978</v>
      </c>
      <c r="V35" s="14">
        <v>1517795</v>
      </c>
      <c r="W35" s="14">
        <v>1508861</v>
      </c>
      <c r="X35" s="14">
        <v>1508943</v>
      </c>
      <c r="Y35" s="57">
        <v>15065728</v>
      </c>
    </row>
    <row r="36" spans="1:25" s="5" customFormat="1" ht="18" customHeight="1">
      <c r="A36" s="29" t="s">
        <v>53</v>
      </c>
      <c r="B36" s="20">
        <v>8485566</v>
      </c>
      <c r="C36" s="20">
        <v>7939733</v>
      </c>
      <c r="D36" s="20">
        <v>8055796</v>
      </c>
      <c r="E36" s="20">
        <v>7475855</v>
      </c>
      <c r="F36" s="20">
        <v>7710756</v>
      </c>
      <c r="G36" s="20">
        <v>7709566</v>
      </c>
      <c r="H36" s="20">
        <v>7594278</v>
      </c>
      <c r="I36" s="20">
        <v>7659723</v>
      </c>
      <c r="J36" s="20">
        <v>8375078</v>
      </c>
      <c r="K36" s="20">
        <v>8365518</v>
      </c>
      <c r="L36" s="20">
        <v>8267328</v>
      </c>
      <c r="M36" s="20">
        <v>7829805</v>
      </c>
      <c r="N36" s="76">
        <v>95469002</v>
      </c>
      <c r="O36" s="20">
        <v>7880882</v>
      </c>
      <c r="P36" s="20">
        <v>7537603</v>
      </c>
      <c r="Q36" s="20">
        <v>7122292</v>
      </c>
      <c r="R36" s="20">
        <v>6870661</v>
      </c>
      <c r="S36" s="20">
        <v>7217500</v>
      </c>
      <c r="T36" s="20">
        <v>7012938</v>
      </c>
      <c r="U36" s="20">
        <v>7244443</v>
      </c>
      <c r="V36" s="20">
        <v>7306184</v>
      </c>
      <c r="W36" s="20">
        <v>7078231</v>
      </c>
      <c r="X36" s="20">
        <v>7552383</v>
      </c>
      <c r="Y36" s="60">
        <v>72823118</v>
      </c>
    </row>
    <row r="37" spans="1:25" s="5" customFormat="1" ht="19.5" customHeight="1">
      <c r="A37" s="30" t="s">
        <v>54</v>
      </c>
      <c r="B37" s="14">
        <v>4942702</v>
      </c>
      <c r="C37" s="14">
        <v>4957989</v>
      </c>
      <c r="D37" s="14">
        <v>4820652</v>
      </c>
      <c r="E37" s="14">
        <v>4875282</v>
      </c>
      <c r="F37" s="14">
        <v>4872975</v>
      </c>
      <c r="G37" s="14">
        <v>4916003</v>
      </c>
      <c r="H37" s="14">
        <v>4861561</v>
      </c>
      <c r="I37" s="14">
        <v>4896665</v>
      </c>
      <c r="J37" s="14">
        <v>4970937</v>
      </c>
      <c r="K37" s="14">
        <v>4831863</v>
      </c>
      <c r="L37" s="14">
        <v>4881718</v>
      </c>
      <c r="M37" s="14">
        <v>4874657</v>
      </c>
      <c r="N37" s="73">
        <v>58703003</v>
      </c>
      <c r="O37" s="14">
        <v>4853721</v>
      </c>
      <c r="P37" s="14">
        <v>4759581</v>
      </c>
      <c r="Q37" s="14">
        <v>4671348</v>
      </c>
      <c r="R37" s="14">
        <v>4671788</v>
      </c>
      <c r="S37" s="14">
        <v>4674830</v>
      </c>
      <c r="T37" s="14">
        <v>4664573</v>
      </c>
      <c r="U37" s="14">
        <v>4706412</v>
      </c>
      <c r="V37" s="14">
        <v>4772282</v>
      </c>
      <c r="W37" s="14">
        <v>4741683</v>
      </c>
      <c r="X37" s="14">
        <v>4743366</v>
      </c>
      <c r="Y37" s="57">
        <v>47259586</v>
      </c>
    </row>
    <row r="38" spans="1:25" s="5" customFormat="1" ht="22.5" customHeight="1">
      <c r="A38" s="52" t="s">
        <v>49</v>
      </c>
      <c r="B38" s="14">
        <v>3453597</v>
      </c>
      <c r="C38" s="14">
        <v>2901981</v>
      </c>
      <c r="D38" s="14">
        <v>3126840</v>
      </c>
      <c r="E38" s="14">
        <v>2516396</v>
      </c>
      <c r="F38" s="14">
        <v>2744270</v>
      </c>
      <c r="G38" s="14">
        <v>2710105</v>
      </c>
      <c r="H38" s="14">
        <v>2622464</v>
      </c>
      <c r="I38" s="14">
        <v>2668684</v>
      </c>
      <c r="J38" s="14">
        <v>3295670</v>
      </c>
      <c r="K38" s="14">
        <v>3424930</v>
      </c>
      <c r="L38" s="14">
        <v>3284817</v>
      </c>
      <c r="M38" s="14">
        <v>2795501</v>
      </c>
      <c r="N38" s="73">
        <v>35545256</v>
      </c>
      <c r="O38" s="14">
        <v>2957957</v>
      </c>
      <c r="P38" s="14">
        <v>2684101</v>
      </c>
      <c r="Q38" s="14">
        <v>2362081</v>
      </c>
      <c r="R38" s="14">
        <v>2121782</v>
      </c>
      <c r="S38" s="14">
        <v>2444509</v>
      </c>
      <c r="T38" s="14">
        <v>2268207</v>
      </c>
      <c r="U38" s="14">
        <v>2347170</v>
      </c>
      <c r="V38" s="14">
        <v>2422038</v>
      </c>
      <c r="W38" s="14">
        <v>2204512</v>
      </c>
      <c r="X38" s="14">
        <v>2678802</v>
      </c>
      <c r="Y38" s="57">
        <v>24491158</v>
      </c>
    </row>
    <row r="39" spans="1:25" s="5" customFormat="1" ht="18" customHeight="1">
      <c r="A39" s="29" t="s">
        <v>55</v>
      </c>
      <c r="B39" s="20">
        <v>2551395</v>
      </c>
      <c r="C39" s="20">
        <v>2399695</v>
      </c>
      <c r="D39" s="20">
        <v>2558043</v>
      </c>
      <c r="E39" s="20">
        <v>2403152</v>
      </c>
      <c r="F39" s="20">
        <v>2355495</v>
      </c>
      <c r="G39" s="20">
        <v>2597265</v>
      </c>
      <c r="H39" s="20">
        <v>2426555</v>
      </c>
      <c r="I39" s="20">
        <v>2497891</v>
      </c>
      <c r="J39" s="20">
        <v>2444105</v>
      </c>
      <c r="K39" s="20">
        <v>2505824</v>
      </c>
      <c r="L39" s="20">
        <v>2582116</v>
      </c>
      <c r="M39" s="20">
        <v>3129377</v>
      </c>
      <c r="N39" s="76">
        <v>30450913</v>
      </c>
      <c r="O39" s="20">
        <v>2743624</v>
      </c>
      <c r="P39" s="20">
        <v>2376616</v>
      </c>
      <c r="Q39" s="20">
        <v>2391800</v>
      </c>
      <c r="R39" s="20">
        <v>2466064</v>
      </c>
      <c r="S39" s="20">
        <v>2515287</v>
      </c>
      <c r="T39" s="20">
        <v>2448027</v>
      </c>
      <c r="U39" s="20">
        <v>2412996</v>
      </c>
      <c r="V39" s="20">
        <v>2559670</v>
      </c>
      <c r="W39" s="20">
        <v>2484906</v>
      </c>
      <c r="X39" s="20">
        <v>2545556</v>
      </c>
      <c r="Y39" s="60">
        <v>24944544</v>
      </c>
    </row>
    <row r="40" spans="1:25" s="5" customFormat="1" ht="18" customHeight="1">
      <c r="A40" s="30" t="s">
        <v>48</v>
      </c>
      <c r="B40" s="14">
        <v>1757529</v>
      </c>
      <c r="C40" s="14">
        <v>1726062</v>
      </c>
      <c r="D40" s="14">
        <v>1756723</v>
      </c>
      <c r="E40" s="14">
        <v>1762693</v>
      </c>
      <c r="F40" s="14">
        <v>1741951</v>
      </c>
      <c r="G40" s="14">
        <v>1757854</v>
      </c>
      <c r="H40" s="14">
        <v>1734361</v>
      </c>
      <c r="I40" s="14">
        <v>1743059</v>
      </c>
      <c r="J40" s="14">
        <v>1741800</v>
      </c>
      <c r="K40" s="14">
        <v>1759968</v>
      </c>
      <c r="L40" s="14">
        <v>1749112</v>
      </c>
      <c r="M40" s="14">
        <v>1771587</v>
      </c>
      <c r="N40" s="73">
        <v>21002699</v>
      </c>
      <c r="O40" s="14">
        <v>1754234</v>
      </c>
      <c r="P40" s="14">
        <v>1766040</v>
      </c>
      <c r="Q40" s="14">
        <v>1784984</v>
      </c>
      <c r="R40" s="14">
        <v>1779936</v>
      </c>
      <c r="S40" s="14">
        <v>1788082</v>
      </c>
      <c r="T40" s="14">
        <v>1787137</v>
      </c>
      <c r="U40" s="14">
        <v>1787282</v>
      </c>
      <c r="V40" s="14">
        <v>1784417</v>
      </c>
      <c r="W40" s="14">
        <v>1798653</v>
      </c>
      <c r="X40" s="14">
        <v>1791755</v>
      </c>
      <c r="Y40" s="57">
        <v>17822520</v>
      </c>
    </row>
    <row r="41" spans="1:25" s="6" customFormat="1" ht="18" customHeight="1">
      <c r="A41" s="30" t="s">
        <v>95</v>
      </c>
      <c r="B41" s="14">
        <v>605190</v>
      </c>
      <c r="C41" s="14">
        <v>459924</v>
      </c>
      <c r="D41" s="14">
        <v>565233</v>
      </c>
      <c r="E41" s="14">
        <v>446698</v>
      </c>
      <c r="F41" s="14">
        <v>448265</v>
      </c>
      <c r="G41" s="14">
        <v>574012</v>
      </c>
      <c r="H41" s="14">
        <v>515604</v>
      </c>
      <c r="I41" s="14">
        <v>521239</v>
      </c>
      <c r="J41" s="14">
        <v>502816</v>
      </c>
      <c r="K41" s="14">
        <v>534265</v>
      </c>
      <c r="L41" s="14">
        <v>576502</v>
      </c>
      <c r="M41" s="14">
        <v>1023097</v>
      </c>
      <c r="N41" s="73">
        <v>6772845</v>
      </c>
      <c r="O41" s="14">
        <v>494162</v>
      </c>
      <c r="P41" s="14">
        <v>501108</v>
      </c>
      <c r="Q41" s="14">
        <v>493318</v>
      </c>
      <c r="R41" s="14">
        <v>512531</v>
      </c>
      <c r="S41" s="14">
        <v>605320</v>
      </c>
      <c r="T41" s="14">
        <v>529537</v>
      </c>
      <c r="U41" s="14">
        <v>500527</v>
      </c>
      <c r="V41" s="14">
        <v>590219</v>
      </c>
      <c r="W41" s="14">
        <v>560110</v>
      </c>
      <c r="X41" s="14">
        <v>515101</v>
      </c>
      <c r="Y41" s="57">
        <v>5301934</v>
      </c>
    </row>
    <row r="42" spans="1:25" s="6" customFormat="1" ht="21" customHeight="1">
      <c r="A42" s="29" t="s">
        <v>33</v>
      </c>
      <c r="B42" s="20">
        <v>936940</v>
      </c>
      <c r="C42" s="20">
        <v>799581</v>
      </c>
      <c r="D42" s="20">
        <v>979104</v>
      </c>
      <c r="E42" s="20">
        <v>1038699</v>
      </c>
      <c r="F42" s="20">
        <v>1048550</v>
      </c>
      <c r="G42" s="20">
        <v>962797</v>
      </c>
      <c r="H42" s="20">
        <v>1041769</v>
      </c>
      <c r="I42" s="20">
        <v>1040582</v>
      </c>
      <c r="J42" s="20">
        <v>795785</v>
      </c>
      <c r="K42" s="20">
        <v>887324</v>
      </c>
      <c r="L42" s="20">
        <v>871524</v>
      </c>
      <c r="M42" s="20">
        <v>863388</v>
      </c>
      <c r="N42" s="76">
        <v>11266043</v>
      </c>
      <c r="O42" s="20">
        <v>804816</v>
      </c>
      <c r="P42" s="20">
        <v>765127</v>
      </c>
      <c r="Q42" s="20">
        <v>666167</v>
      </c>
      <c r="R42" s="20">
        <v>762136</v>
      </c>
      <c r="S42" s="20">
        <v>723680</v>
      </c>
      <c r="T42" s="20">
        <v>693178</v>
      </c>
      <c r="U42" s="20">
        <v>745894</v>
      </c>
      <c r="V42" s="20">
        <v>741633</v>
      </c>
      <c r="W42" s="20">
        <v>655501</v>
      </c>
      <c r="X42" s="20">
        <v>668432</v>
      </c>
      <c r="Y42" s="60">
        <v>7226564</v>
      </c>
    </row>
    <row r="43" spans="1:25" s="4" customFormat="1" ht="18" customHeight="1">
      <c r="A43" s="23" t="s">
        <v>25</v>
      </c>
      <c r="B43" s="14">
        <v>442405</v>
      </c>
      <c r="C43" s="14">
        <v>291099</v>
      </c>
      <c r="D43" s="14">
        <v>389913</v>
      </c>
      <c r="E43" s="14">
        <v>544868</v>
      </c>
      <c r="F43" s="14">
        <v>460572</v>
      </c>
      <c r="G43" s="14">
        <v>406068</v>
      </c>
      <c r="H43" s="14">
        <v>386724</v>
      </c>
      <c r="I43" s="14">
        <v>517103</v>
      </c>
      <c r="J43" s="14">
        <v>271918</v>
      </c>
      <c r="K43" s="14">
        <v>318908</v>
      </c>
      <c r="L43" s="14">
        <v>310710</v>
      </c>
      <c r="M43" s="14">
        <v>240938</v>
      </c>
      <c r="N43" s="73">
        <v>4581227</v>
      </c>
      <c r="O43" s="14">
        <v>236836</v>
      </c>
      <c r="P43" s="14">
        <v>182550</v>
      </c>
      <c r="Q43" s="14">
        <v>124426</v>
      </c>
      <c r="R43" s="14">
        <v>193172</v>
      </c>
      <c r="S43" s="14">
        <v>128993</v>
      </c>
      <c r="T43" s="14">
        <v>105530</v>
      </c>
      <c r="U43" s="14">
        <v>111307</v>
      </c>
      <c r="V43" s="14">
        <v>103885</v>
      </c>
      <c r="W43" s="14">
        <v>88824</v>
      </c>
      <c r="X43" s="14">
        <v>92199</v>
      </c>
      <c r="Y43" s="57">
        <v>1367723</v>
      </c>
    </row>
    <row r="44" spans="1:25" s="4" customFormat="1" ht="18" customHeight="1">
      <c r="A44" s="31" t="s">
        <v>17</v>
      </c>
      <c r="B44" s="32">
        <v>336050</v>
      </c>
      <c r="C44" s="32">
        <v>240233</v>
      </c>
      <c r="D44" s="32">
        <v>296338</v>
      </c>
      <c r="E44" s="32">
        <v>295843</v>
      </c>
      <c r="F44" s="20">
        <v>290238</v>
      </c>
      <c r="G44" s="67">
        <v>337485</v>
      </c>
      <c r="H44" s="20">
        <v>422506</v>
      </c>
      <c r="I44" s="20">
        <v>445512</v>
      </c>
      <c r="J44" s="20">
        <v>513530</v>
      </c>
      <c r="K44" s="20">
        <v>478562</v>
      </c>
      <c r="L44" s="20">
        <v>467298</v>
      </c>
      <c r="M44" s="20">
        <v>623882</v>
      </c>
      <c r="N44" s="76">
        <v>4747476</v>
      </c>
      <c r="O44" s="32">
        <v>365511</v>
      </c>
      <c r="P44" s="32">
        <v>362406</v>
      </c>
      <c r="Q44" s="32">
        <v>441303</v>
      </c>
      <c r="R44" s="32">
        <v>459493</v>
      </c>
      <c r="S44" s="32">
        <v>462708</v>
      </c>
      <c r="T44" s="32">
        <v>484699</v>
      </c>
      <c r="U44" s="32">
        <v>683153</v>
      </c>
      <c r="V44" s="32">
        <v>716865</v>
      </c>
      <c r="W44" s="32">
        <v>690858</v>
      </c>
      <c r="X44" s="32">
        <v>731633</v>
      </c>
      <c r="Y44" s="79">
        <v>5398629</v>
      </c>
    </row>
    <row r="45" spans="1:25" s="2" customFormat="1" ht="18" customHeight="1">
      <c r="A45" s="13" t="s">
        <v>39</v>
      </c>
      <c r="B45" s="15">
        <v>3565747</v>
      </c>
      <c r="C45" s="15">
        <v>3730783</v>
      </c>
      <c r="D45" s="15">
        <v>3105281</v>
      </c>
      <c r="E45" s="15">
        <v>3500154</v>
      </c>
      <c r="F45" s="66">
        <v>3192778</v>
      </c>
      <c r="G45" s="66">
        <f>3611295-184</f>
        <v>3611111</v>
      </c>
      <c r="H45" s="66">
        <v>3314355</v>
      </c>
      <c r="I45" s="66">
        <v>3698834</v>
      </c>
      <c r="J45" s="66">
        <v>2996145</v>
      </c>
      <c r="K45" s="66">
        <v>3174660</v>
      </c>
      <c r="L45" s="66">
        <v>3544449</v>
      </c>
      <c r="M45" s="66">
        <v>3211557</v>
      </c>
      <c r="N45" s="76">
        <v>40645854</v>
      </c>
      <c r="O45" s="15">
        <v>3778656</v>
      </c>
      <c r="P45" s="15">
        <v>3332183</v>
      </c>
      <c r="Q45" s="15">
        <v>3419311</v>
      </c>
      <c r="R45" s="15">
        <v>3550049</v>
      </c>
      <c r="S45" s="15">
        <v>3552503</v>
      </c>
      <c r="T45" s="15">
        <v>3508564</v>
      </c>
      <c r="U45" s="15">
        <v>3542512</v>
      </c>
      <c r="V45" s="15">
        <v>3580399</v>
      </c>
      <c r="W45" s="15">
        <v>3599255</v>
      </c>
      <c r="X45" s="15">
        <v>3570680</v>
      </c>
      <c r="Y45" s="60">
        <v>35434112</v>
      </c>
    </row>
    <row r="46" spans="1:25" s="2" customFormat="1" ht="18" customHeight="1">
      <c r="A46" s="13" t="s">
        <v>40</v>
      </c>
      <c r="B46" s="15">
        <v>3565570</v>
      </c>
      <c r="C46" s="15">
        <v>3771029</v>
      </c>
      <c r="D46" s="15">
        <v>3208125</v>
      </c>
      <c r="E46" s="15">
        <v>3618825</v>
      </c>
      <c r="F46" s="15">
        <v>3254927</v>
      </c>
      <c r="G46" s="15">
        <v>3894525</v>
      </c>
      <c r="H46" s="15">
        <v>3484275</v>
      </c>
      <c r="I46" s="15">
        <v>3802796</v>
      </c>
      <c r="J46" s="15">
        <v>3149454</v>
      </c>
      <c r="K46" s="15">
        <v>3227020</v>
      </c>
      <c r="L46" s="15">
        <v>3613807</v>
      </c>
      <c r="M46" s="15">
        <v>3159438</v>
      </c>
      <c r="N46" s="76">
        <v>41749792</v>
      </c>
      <c r="O46" s="15">
        <v>3811443</v>
      </c>
      <c r="P46" s="15">
        <v>3376753</v>
      </c>
      <c r="Q46" s="15">
        <v>3463208</v>
      </c>
      <c r="R46" s="15">
        <v>3576465</v>
      </c>
      <c r="S46" s="15">
        <v>3618766</v>
      </c>
      <c r="T46" s="15">
        <v>3747998</v>
      </c>
      <c r="U46" s="15">
        <v>3616251</v>
      </c>
      <c r="V46" s="15">
        <v>3561029</v>
      </c>
      <c r="W46" s="15">
        <v>3647996</v>
      </c>
      <c r="X46" s="15">
        <v>3580208</v>
      </c>
      <c r="Y46" s="60">
        <v>36000117</v>
      </c>
    </row>
    <row r="47" spans="1:25" s="2" customFormat="1" ht="27" customHeight="1">
      <c r="A47" s="13" t="s">
        <v>42</v>
      </c>
      <c r="B47" s="15">
        <v>2802695</v>
      </c>
      <c r="C47" s="15">
        <v>3020248</v>
      </c>
      <c r="D47" s="15">
        <v>2533139</v>
      </c>
      <c r="E47" s="15">
        <v>2866288</v>
      </c>
      <c r="F47" s="15">
        <v>2557546</v>
      </c>
      <c r="G47" s="15">
        <f>3144984-448</f>
        <v>3144536</v>
      </c>
      <c r="H47" s="15">
        <v>2724674</v>
      </c>
      <c r="I47" s="15">
        <v>2959473</v>
      </c>
      <c r="J47" s="15">
        <v>2406394</v>
      </c>
      <c r="K47" s="15">
        <v>2500410</v>
      </c>
      <c r="L47" s="15">
        <v>2823311</v>
      </c>
      <c r="M47" s="15">
        <v>2449832</v>
      </c>
      <c r="N47" s="76">
        <v>32788546</v>
      </c>
      <c r="O47" s="15">
        <v>2991881</v>
      </c>
      <c r="P47" s="15">
        <v>2643838</v>
      </c>
      <c r="Q47" s="15">
        <v>2647615</v>
      </c>
      <c r="R47" s="15">
        <v>2790122</v>
      </c>
      <c r="S47" s="15">
        <v>2802929</v>
      </c>
      <c r="T47" s="15">
        <v>2980989</v>
      </c>
      <c r="U47" s="15">
        <v>2784433</v>
      </c>
      <c r="V47" s="15">
        <v>2728001</v>
      </c>
      <c r="W47" s="15">
        <v>2824402</v>
      </c>
      <c r="X47" s="15">
        <v>2768212</v>
      </c>
      <c r="Y47" s="60">
        <v>27962421</v>
      </c>
    </row>
    <row r="48" spans="1:25" s="2" customFormat="1" ht="18" customHeight="1">
      <c r="A48" s="13" t="s">
        <v>18</v>
      </c>
      <c r="B48" s="21">
        <v>0.36</v>
      </c>
      <c r="C48" s="21">
        <v>0.39</v>
      </c>
      <c r="D48" s="21">
        <v>0.33</v>
      </c>
      <c r="E48" s="21">
        <v>0.37</v>
      </c>
      <c r="F48" s="21">
        <v>0.33</v>
      </c>
      <c r="G48" s="21">
        <f>0.41-0.01</f>
        <v>0.39999999999999997</v>
      </c>
      <c r="H48" s="21">
        <v>0.35</v>
      </c>
      <c r="I48" s="21">
        <v>0.38</v>
      </c>
      <c r="J48" s="21">
        <v>0.31</v>
      </c>
      <c r="K48" s="21">
        <v>0.32</v>
      </c>
      <c r="L48" s="21">
        <v>0.36</v>
      </c>
      <c r="M48" s="21">
        <v>0.32</v>
      </c>
      <c r="N48" s="77">
        <v>4.23</v>
      </c>
      <c r="O48" s="21">
        <v>0.39</v>
      </c>
      <c r="P48" s="21">
        <v>0.34</v>
      </c>
      <c r="Q48" s="21">
        <v>0.34</v>
      </c>
      <c r="R48" s="21">
        <v>0.36</v>
      </c>
      <c r="S48" s="21">
        <v>0.36</v>
      </c>
      <c r="T48" s="21">
        <v>0.38</v>
      </c>
      <c r="U48" s="21">
        <v>0.36</v>
      </c>
      <c r="V48" s="21">
        <v>0.35</v>
      </c>
      <c r="W48" s="21">
        <v>0.37</v>
      </c>
      <c r="X48" s="21">
        <v>0.36</v>
      </c>
      <c r="Y48" s="61">
        <v>3.6</v>
      </c>
    </row>
    <row r="49" spans="1:25" s="2" customFormat="1" ht="18" customHeight="1">
      <c r="A49" s="12" t="s">
        <v>1</v>
      </c>
      <c r="B49" s="48">
        <v>6477758</v>
      </c>
      <c r="C49" s="48">
        <v>6657135</v>
      </c>
      <c r="D49" s="48">
        <v>6026748</v>
      </c>
      <c r="E49" s="48">
        <v>6432707</v>
      </c>
      <c r="F49" s="48">
        <v>6134229</v>
      </c>
      <c r="G49" s="48">
        <f>6539254-187</f>
        <v>6539067</v>
      </c>
      <c r="H49" s="48">
        <v>6245981</v>
      </c>
      <c r="I49" s="48">
        <v>6635054</v>
      </c>
      <c r="J49" s="48">
        <v>5927769</v>
      </c>
      <c r="K49" s="48">
        <v>6109552</v>
      </c>
      <c r="L49" s="48">
        <v>6479685</v>
      </c>
      <c r="M49" s="48">
        <v>6156362</v>
      </c>
      <c r="N49" s="76">
        <v>75822046</v>
      </c>
      <c r="O49" s="48">
        <v>6690574</v>
      </c>
      <c r="P49" s="48">
        <v>6296602</v>
      </c>
      <c r="Q49" s="48">
        <v>6361229</v>
      </c>
      <c r="R49" s="48">
        <v>6483926</v>
      </c>
      <c r="S49" s="48">
        <v>6455092</v>
      </c>
      <c r="T49" s="48">
        <v>6430429</v>
      </c>
      <c r="U49" s="48">
        <v>6628464</v>
      </c>
      <c r="V49" s="48">
        <v>6731330</v>
      </c>
      <c r="W49" s="48">
        <v>6731933</v>
      </c>
      <c r="X49" s="48">
        <v>6715650</v>
      </c>
      <c r="Y49" s="60">
        <v>65525229</v>
      </c>
    </row>
    <row r="50" spans="1:25" s="2" customFormat="1" ht="18" customHeight="1" thickBot="1">
      <c r="A50" s="63" t="s">
        <v>0</v>
      </c>
      <c r="B50" s="64">
        <v>0.3674</v>
      </c>
      <c r="C50" s="64">
        <v>0.40299999999999997</v>
      </c>
      <c r="D50" s="64">
        <v>0.3507</v>
      </c>
      <c r="E50" s="64">
        <v>0.3892</v>
      </c>
      <c r="F50" s="64">
        <v>0.3676</v>
      </c>
      <c r="G50" s="64">
        <v>0.3872</v>
      </c>
      <c r="H50" s="64">
        <v>0.3741</v>
      </c>
      <c r="I50" s="64">
        <v>0.39039999999999997</v>
      </c>
      <c r="J50" s="64">
        <v>0.3458</v>
      </c>
      <c r="K50" s="64">
        <v>0.3483</v>
      </c>
      <c r="L50" s="64">
        <v>0.36920000000000003</v>
      </c>
      <c r="M50" s="64">
        <v>0.3056</v>
      </c>
      <c r="N50" s="78">
        <v>0.3654</v>
      </c>
      <c r="O50" s="64">
        <v>0.4007</v>
      </c>
      <c r="P50" s="64">
        <v>0.39659999999999995</v>
      </c>
      <c r="Q50" s="64">
        <v>0.4018</v>
      </c>
      <c r="R50" s="64">
        <v>0.4125</v>
      </c>
      <c r="S50" s="64">
        <v>0.4007</v>
      </c>
      <c r="T50" s="64">
        <v>0.40240000000000004</v>
      </c>
      <c r="U50" s="64">
        <v>0.4067</v>
      </c>
      <c r="V50" s="64">
        <v>0.39590000000000003</v>
      </c>
      <c r="W50" s="64">
        <v>0.3567</v>
      </c>
      <c r="X50" s="64">
        <v>0.4019</v>
      </c>
      <c r="Y50" s="65">
        <v>0.3975</v>
      </c>
    </row>
    <row r="51" ht="18" customHeight="1">
      <c r="A51" s="38" t="s">
        <v>23</v>
      </c>
    </row>
    <row r="52" ht="18" customHeight="1">
      <c r="A52" s="41" t="s">
        <v>38</v>
      </c>
    </row>
    <row r="53" ht="18" customHeight="1">
      <c r="A53" s="49" t="s">
        <v>24</v>
      </c>
    </row>
    <row r="54" ht="18" customHeight="1">
      <c r="A54" s="36" t="s">
        <v>46</v>
      </c>
    </row>
    <row r="55" ht="18" customHeight="1">
      <c r="A55" s="50" t="s">
        <v>35</v>
      </c>
    </row>
    <row r="56" ht="18" customHeight="1">
      <c r="A56" s="37" t="s">
        <v>47</v>
      </c>
    </row>
    <row r="57" ht="18" customHeight="1">
      <c r="A57" s="49" t="s">
        <v>36</v>
      </c>
    </row>
    <row r="58" ht="19.5" customHeight="1">
      <c r="A58" s="37" t="s">
        <v>84</v>
      </c>
    </row>
    <row r="59" ht="19.5" customHeight="1">
      <c r="A59" s="49" t="s">
        <v>83</v>
      </c>
    </row>
    <row r="60" ht="18" customHeight="1">
      <c r="A60" s="37" t="s">
        <v>64</v>
      </c>
    </row>
    <row r="61" ht="18" customHeight="1">
      <c r="A61" s="49" t="s">
        <v>65</v>
      </c>
    </row>
    <row r="62" ht="18" customHeight="1">
      <c r="A62" s="46"/>
    </row>
    <row r="63" ht="18" customHeight="1" hidden="1">
      <c r="A63" s="36" t="s">
        <v>31</v>
      </c>
    </row>
    <row r="64" ht="18" customHeight="1" hidden="1">
      <c r="A64" s="36" t="s">
        <v>30</v>
      </c>
    </row>
    <row r="65" ht="18" customHeight="1">
      <c r="A65" s="9"/>
    </row>
    <row r="66" ht="18" customHeight="1">
      <c r="A66" s="9"/>
    </row>
    <row r="67" ht="18" customHeight="1">
      <c r="A67" s="9"/>
    </row>
    <row r="68" ht="16.5">
      <c r="A68" s="9"/>
    </row>
    <row r="69" ht="16.5">
      <c r="A69" s="9"/>
    </row>
    <row r="70" ht="16.5">
      <c r="A70" s="10"/>
    </row>
    <row r="71" ht="16.5">
      <c r="A71" s="10"/>
    </row>
    <row r="72" ht="16.5">
      <c r="A72" s="10"/>
    </row>
    <row r="73" ht="16.5">
      <c r="A73" s="10"/>
    </row>
    <row r="74" ht="16.5">
      <c r="A74" s="10"/>
    </row>
    <row r="75" ht="16.5">
      <c r="A75" s="10"/>
    </row>
  </sheetData>
  <sheetProtection insertColumns="0"/>
  <printOptions horizontalCentered="1"/>
  <pageMargins left="0.25" right="0.25" top="0.75" bottom="0.75" header="0.3" footer="0.3"/>
  <pageSetup fitToHeight="1" fitToWidth="1" horizontalDpi="600" verticalDpi="600" orientation="landscape" paperSize="8" scale="46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</dc:creator>
  <cp:keywords/>
  <dc:description/>
  <cp:lastModifiedBy>user</cp:lastModifiedBy>
  <cp:lastPrinted>2020-11-10T01:29:59Z</cp:lastPrinted>
  <dcterms:created xsi:type="dcterms:W3CDTF">2012-07-10T02:22:04Z</dcterms:created>
  <dcterms:modified xsi:type="dcterms:W3CDTF">2020-11-10T01:34:29Z</dcterms:modified>
  <cp:category/>
  <cp:version/>
  <cp:contentType/>
  <cp:contentStatus/>
</cp:coreProperties>
</file>