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<sst xmlns="http://schemas.openxmlformats.org/spreadsheetml/2006/main" count="110" uniqueCount="93">
  <si>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</si>
  <si>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</si>
  <si>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</si>
  <si>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</si>
  <si>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</si>
  <si>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</si>
  <si>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</si>
  <si>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</si>
  <si>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</si>
  <si>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</si>
  <si>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</si>
  <si>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</si>
  <si>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</si>
  <si>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</si>
  <si>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</si>
  <si>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</si>
  <si>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</si>
  <si>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</si>
  <si>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</si>
  <si>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</si>
  <si>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</si>
  <si>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</si>
  <si>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</si>
  <si>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</si>
  <si>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</si>
  <si>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International Long Distance / </t>
    </r>
    <r>
      <rPr>
        <sz val="11"/>
        <rFont val="細明體"/>
        <family val="3"/>
      </rPr>
      <t>國際網路</t>
    </r>
  </si>
  <si>
    <t>reviewed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</si>
  <si>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</si>
  <si>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</si>
  <si>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</si>
  <si>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</si>
  <si>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</si>
  <si>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</si>
  <si>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</si>
  <si>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</si>
  <si>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>Jan 18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</si>
  <si>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</si>
  <si>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</si>
  <si>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</si>
  <si>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</si>
  <si>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</si>
  <si>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</si>
  <si>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</si>
  <si>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</si>
  <si>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t>Feb 18</t>
  </si>
  <si>
    <t>Mar 18</t>
  </si>
  <si>
    <t>Apr 18</t>
  </si>
  <si>
    <t>May 18</t>
  </si>
  <si>
    <t>Jun 18</t>
  </si>
  <si>
    <t>Jul 18</t>
  </si>
  <si>
    <t>Aug 18</t>
  </si>
  <si>
    <t>Aug 18</t>
  </si>
  <si>
    <t>Sep 18</t>
  </si>
  <si>
    <t>Sep 18</t>
  </si>
  <si>
    <t>Oct 18</t>
  </si>
  <si>
    <t>Nov 18</t>
  </si>
  <si>
    <t>Dec 18</t>
  </si>
  <si>
    <t>Jan 19</t>
  </si>
  <si>
    <t>Jan 19</t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</si>
  <si>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</si>
  <si>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</si>
  <si>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</si>
  <si>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</si>
  <si>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Sales of Mobile Handsets, Tablets and Data Cards / </t>
    </r>
    <r>
      <rPr>
        <sz val="11"/>
        <rFont val="細明體"/>
        <family val="3"/>
      </rPr>
      <t>手機、平板及行動數據網卡銷售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</si>
  <si>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</si>
  <si>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</si>
  <si>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  <r>
      <rPr>
        <b/>
        <vertAlign val="superscript"/>
        <sz val="11"/>
        <rFont val="Arial"/>
        <family val="2"/>
      </rPr>
      <t>4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</si>
  <si>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</si>
  <si>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</si>
  <si>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4</t>
    </r>
  </si>
  <si>
    <t>4. Starting from January 2019, the company reclassifies value-added service revenue. The figures in 2018 had been adjusted to be comparable.</t>
  </si>
  <si>
    <t>Feb 19</t>
  </si>
  <si>
    <t>Feb 19</t>
  </si>
  <si>
    <t>Mar 19</t>
  </si>
  <si>
    <t>Mar 19</t>
  </si>
  <si>
    <t>audited</t>
  </si>
  <si>
    <t>audited</t>
  </si>
  <si>
    <t>Apr 19</t>
  </si>
  <si>
    <t>Apr 19</t>
  </si>
  <si>
    <t>May 19</t>
  </si>
  <si>
    <t>May 19</t>
  </si>
  <si>
    <t xml:space="preserve">   自2019年1月起，本公司重分類加值業務營收歸屬，並同步調整2018年數值，以使比較基準一致。</t>
  </si>
  <si>
    <t>5. Starting from January 2018, Mobile ARPU, Mobile Service Revenue and Sales of Mobile Handsets, Tablets and Data Cards are calculated in accordance with IFRS 15, not Residual Value Method.</t>
  </si>
  <si>
    <t xml:space="preserve">   自2018年1月起，行動ARPU、行動服務收入及手機、平板及行動數據網卡銷售皆以IFRS 15為基礎計算，而非以剩餘價值法。</t>
  </si>
  <si>
    <t>Jun 19</t>
  </si>
  <si>
    <t>Jun 19</t>
  </si>
  <si>
    <t>Jul 19</t>
  </si>
  <si>
    <t>Jul 19</t>
  </si>
  <si>
    <t>Aug 19</t>
  </si>
  <si>
    <t>Aug 19</t>
  </si>
  <si>
    <t>reviewed</t>
  </si>
  <si>
    <t>Sep 19</t>
  </si>
  <si>
    <t>Sep 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</si>
</sst>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Calibri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186" fontId="6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/>
    </xf>
    <xf numFmtId="49" fontId="72" fillId="34" borderId="0" xfId="0" applyNumberFormat="1" applyFont="1" applyFill="1" applyBorder="1" applyAlignment="1">
      <alignment horizontal="center" vertical="center" wrapText="1"/>
    </xf>
    <xf numFmtId="185" fontId="5" fillId="35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49" fontId="73" fillId="0" borderId="0" xfId="0" applyNumberFormat="1" applyFont="1" applyAlignment="1">
      <alignment/>
    </xf>
    <xf numFmtId="186" fontId="6" fillId="36" borderId="0" xfId="0" applyNumberFormat="1" applyFont="1" applyFill="1" applyBorder="1" applyAlignment="1">
      <alignment horizontal="right" vertical="center"/>
    </xf>
    <xf numFmtId="185" fontId="5" fillId="37" borderId="0" xfId="0" applyNumberFormat="1" applyFont="1" applyFill="1" applyBorder="1" applyAlignment="1">
      <alignment horizontal="right" vertical="center"/>
    </xf>
    <xf numFmtId="186" fontId="5" fillId="38" borderId="0" xfId="0" applyNumberFormat="1" applyFont="1" applyFill="1" applyBorder="1" applyAlignment="1">
      <alignment horizontal="right" vertical="center"/>
    </xf>
    <xf numFmtId="185" fontId="5" fillId="38" borderId="0" xfId="0" applyNumberFormat="1" applyFont="1" applyFill="1" applyBorder="1" applyAlignment="1">
      <alignment horizontal="right" vertical="center"/>
    </xf>
    <xf numFmtId="185" fontId="74" fillId="2" borderId="0" xfId="0" applyNumberFormat="1" applyFont="1" applyFill="1" applyBorder="1" applyAlignment="1">
      <alignment horizontal="right" vertical="center"/>
    </xf>
    <xf numFmtId="10" fontId="5" fillId="38" borderId="0" xfId="45" applyNumberFormat="1" applyFont="1" applyFill="1" applyBorder="1" applyAlignment="1">
      <alignment horizontal="right" vertical="center"/>
    </xf>
    <xf numFmtId="185" fontId="74" fillId="38" borderId="0" xfId="0" applyNumberFormat="1" applyFont="1" applyFill="1" applyBorder="1" applyAlignment="1">
      <alignment horizontal="right" vertical="center"/>
    </xf>
    <xf numFmtId="185" fontId="5" fillId="38" borderId="12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186" fontId="6" fillId="38" borderId="16" xfId="0" applyNumberFormat="1" applyFont="1" applyFill="1" applyBorder="1" applyAlignment="1">
      <alignment horizontal="right" vertical="center"/>
    </xf>
    <xf numFmtId="186" fontId="6" fillId="38" borderId="17" xfId="0" applyNumberFormat="1" applyFont="1" applyFill="1" applyBorder="1" applyAlignment="1">
      <alignment horizontal="right" vertical="center"/>
    </xf>
    <xf numFmtId="198" fontId="6" fillId="38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49" fontId="75" fillId="0" borderId="0" xfId="0" applyNumberFormat="1" applyFont="1" applyAlignment="1">
      <alignment/>
    </xf>
    <xf numFmtId="49" fontId="6" fillId="39" borderId="18" xfId="0" applyNumberFormat="1" applyFont="1" applyFill="1" applyBorder="1" applyAlignment="1">
      <alignment horizontal="center" vertical="center" wrapText="1"/>
    </xf>
    <xf numFmtId="10" fontId="0" fillId="0" borderId="0" xfId="44" applyNumberFormat="1" applyFont="1" applyAlignment="1">
      <alignment/>
    </xf>
    <xf numFmtId="186" fontId="0" fillId="0" borderId="0" xfId="0" applyNumberFormat="1" applyAlignment="1">
      <alignment/>
    </xf>
    <xf numFmtId="0" fontId="14" fillId="0" borderId="11" xfId="0" applyFont="1" applyFill="1" applyBorder="1" applyAlignment="1">
      <alignment horizontal="left" wrapText="1" indent="2"/>
    </xf>
    <xf numFmtId="186" fontId="5" fillId="40" borderId="0" xfId="0" applyNumberFormat="1" applyFont="1" applyFill="1" applyBorder="1" applyAlignment="1">
      <alignment horizontal="right" vertical="center"/>
    </xf>
    <xf numFmtId="49" fontId="6" fillId="39" borderId="13" xfId="0" applyNumberFormat="1" applyFont="1" applyFill="1" applyBorder="1" applyAlignment="1">
      <alignment horizontal="center" vertical="center" wrapText="1"/>
    </xf>
    <xf numFmtId="185" fontId="5" fillId="38" borderId="19" xfId="0" applyNumberFormat="1" applyFont="1" applyFill="1" applyBorder="1" applyAlignment="1">
      <alignment horizontal="right" vertical="center"/>
    </xf>
    <xf numFmtId="10" fontId="5" fillId="38" borderId="19" xfId="45" applyNumberFormat="1" applyFont="1" applyFill="1" applyBorder="1" applyAlignment="1">
      <alignment horizontal="right" vertical="center"/>
    </xf>
    <xf numFmtId="185" fontId="74" fillId="2" borderId="19" xfId="0" applyNumberFormat="1" applyFont="1" applyFill="1" applyBorder="1" applyAlignment="1">
      <alignment horizontal="right" vertical="center"/>
    </xf>
    <xf numFmtId="186" fontId="5" fillId="38" borderId="19" xfId="0" applyNumberFormat="1" applyFont="1" applyFill="1" applyBorder="1" applyAlignment="1">
      <alignment horizontal="right" vertical="center"/>
    </xf>
    <xf numFmtId="185" fontId="74" fillId="38" borderId="19" xfId="0" applyNumberFormat="1" applyFont="1" applyFill="1" applyBorder="1" applyAlignment="1">
      <alignment horizontal="right" vertical="center"/>
    </xf>
    <xf numFmtId="185" fontId="5" fillId="38" borderId="20" xfId="0" applyNumberFormat="1" applyFont="1" applyFill="1" applyBorder="1" applyAlignment="1">
      <alignment horizontal="right" vertical="center"/>
    </xf>
    <xf numFmtId="186" fontId="6" fillId="38" borderId="19" xfId="0" applyNumberFormat="1" applyFont="1" applyFill="1" applyBorder="1" applyAlignment="1">
      <alignment horizontal="right" vertical="center"/>
    </xf>
    <xf numFmtId="186" fontId="6" fillId="38" borderId="21" xfId="0" applyNumberFormat="1" applyFont="1" applyFill="1" applyBorder="1" applyAlignment="1">
      <alignment horizontal="right" vertical="center"/>
    </xf>
    <xf numFmtId="198" fontId="6" fillId="38" borderId="19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0" fontId="5" fillId="41" borderId="12" xfId="0" applyNumberFormat="1" applyFont="1" applyFill="1" applyBorder="1" applyAlignment="1">
      <alignment horizontal="right" vertical="center"/>
    </xf>
    <xf numFmtId="10" fontId="5" fillId="38" borderId="12" xfId="45" applyNumberFormat="1" applyFont="1" applyFill="1" applyBorder="1" applyAlignment="1">
      <alignment horizontal="right" vertical="center"/>
    </xf>
    <xf numFmtId="10" fontId="5" fillId="38" borderId="20" xfId="45" applyNumberFormat="1" applyFont="1" applyFill="1" applyBorder="1" applyAlignment="1">
      <alignment horizontal="right" vertical="center"/>
    </xf>
    <xf numFmtId="185" fontId="5" fillId="0" borderId="17" xfId="0" applyNumberFormat="1" applyFont="1" applyFill="1" applyBorder="1" applyAlignment="1">
      <alignment horizontal="right" vertical="center"/>
    </xf>
    <xf numFmtId="186" fontId="6" fillId="40" borderId="0" xfId="0" applyNumberFormat="1" applyFont="1" applyFill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0</xdr:col>
      <xdr:colOff>2905125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X74"/>
  <sheetViews>
    <sheetView tabSelected="1" zoomScale="70" zoomScaleNormal="70" zoomScaleSheetLayoutView="85" zoomScalePageLayoutView="75" workbookViewId="0" topLeftCell="A31">
      <selection activeCell="D60" sqref="D60"/>
    </sheetView>
  </sheetViews>
  <sheetFormatPr defaultColWidth="9.00390625" defaultRowHeight="16.5"/>
  <cols>
    <col min="1" max="1" width="85.375" style="0" customWidth="1"/>
    <col min="2" max="13" width="12.375" style="0" customWidth="1"/>
    <col min="14" max="14" width="12.625" style="0" customWidth="1"/>
    <col min="15" max="23" width="14.125" style="0" customWidth="1"/>
    <col min="24" max="24" width="14.625" style="0" customWidth="1"/>
    <col min="25" max="30" width="7.875" style="0" customWidth="1"/>
    <col min="31" max="31" width="9.375" style="0" customWidth="1"/>
  </cols>
  <sheetData>
    <row r="4" spans="1:14" ht="18" customHeight="1" thickBot="1">
      <c r="A4" s="11" t="s">
        <v>21</v>
      </c>
      <c r="N4" s="49"/>
    </row>
    <row r="5" spans="1:24" s="35" customFormat="1" ht="18" customHeight="1">
      <c r="A5" s="7"/>
      <c r="B5" s="19" t="s">
        <v>35</v>
      </c>
      <c r="C5" s="19" t="s">
        <v>44</v>
      </c>
      <c r="D5" s="19" t="s">
        <v>45</v>
      </c>
      <c r="E5" s="19" t="s">
        <v>46</v>
      </c>
      <c r="F5" s="19" t="s">
        <v>47</v>
      </c>
      <c r="G5" s="19" t="s">
        <v>48</v>
      </c>
      <c r="H5" s="19" t="s">
        <v>49</v>
      </c>
      <c r="I5" s="19" t="s">
        <v>50</v>
      </c>
      <c r="J5" s="19" t="s">
        <v>52</v>
      </c>
      <c r="K5" s="19" t="s">
        <v>54</v>
      </c>
      <c r="L5" s="19" t="s">
        <v>55</v>
      </c>
      <c r="M5" s="19" t="s">
        <v>56</v>
      </c>
      <c r="N5" s="70" t="s">
        <v>42</v>
      </c>
      <c r="O5" s="19" t="s">
        <v>57</v>
      </c>
      <c r="P5" s="19" t="s">
        <v>71</v>
      </c>
      <c r="Q5" s="19" t="s">
        <v>73</v>
      </c>
      <c r="R5" s="19" t="s">
        <v>77</v>
      </c>
      <c r="S5" s="19" t="s">
        <v>79</v>
      </c>
      <c r="T5" s="19" t="s">
        <v>84</v>
      </c>
      <c r="U5" s="19" t="s">
        <v>87</v>
      </c>
      <c r="V5" s="19" t="s">
        <v>88</v>
      </c>
      <c r="W5" s="19" t="s">
        <v>91</v>
      </c>
      <c r="X5" s="65" t="s">
        <v>42</v>
      </c>
    </row>
    <row r="6" spans="1:24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6"/>
      <c r="O6" s="34"/>
      <c r="P6" s="34"/>
      <c r="Q6" s="34"/>
      <c r="R6" s="34"/>
      <c r="S6" s="34"/>
      <c r="T6" s="34"/>
      <c r="U6" s="34"/>
      <c r="V6" s="34"/>
      <c r="W6" s="34"/>
      <c r="X6" s="80"/>
    </row>
    <row r="7" spans="1:24" s="2" customFormat="1" ht="18" customHeight="1">
      <c r="A7" s="22" t="s">
        <v>3</v>
      </c>
      <c r="B7" s="14">
        <v>10665.252</v>
      </c>
      <c r="C7" s="14">
        <v>10647.483</v>
      </c>
      <c r="D7" s="14">
        <v>10625.154</v>
      </c>
      <c r="E7" s="14">
        <v>10605.113</v>
      </c>
      <c r="F7" s="14">
        <v>10582.845</v>
      </c>
      <c r="G7" s="14">
        <v>10558.687</v>
      </c>
      <c r="H7" s="14">
        <v>10533.462</v>
      </c>
      <c r="I7" s="14">
        <v>10511.126</v>
      </c>
      <c r="J7" s="14">
        <v>10493.847</v>
      </c>
      <c r="K7" s="14">
        <v>10481.938</v>
      </c>
      <c r="L7" s="14">
        <v>10448.308</v>
      </c>
      <c r="M7" s="14">
        <v>10421.399</v>
      </c>
      <c r="N7" s="54">
        <v>10421.399</v>
      </c>
      <c r="O7" s="14">
        <v>10399.887</v>
      </c>
      <c r="P7" s="14">
        <v>10382.224</v>
      </c>
      <c r="Q7" s="14">
        <v>10362.357</v>
      </c>
      <c r="R7" s="14">
        <v>10342.144</v>
      </c>
      <c r="S7" s="14">
        <v>10322.695</v>
      </c>
      <c r="T7" s="14">
        <v>10302.234</v>
      </c>
      <c r="U7" s="14">
        <v>10275.978</v>
      </c>
      <c r="V7" s="14">
        <v>10251.354</v>
      </c>
      <c r="W7" s="14">
        <v>10229.664</v>
      </c>
      <c r="X7" s="71">
        <v>10229.664</v>
      </c>
    </row>
    <row r="8" spans="1:24" s="2" customFormat="1" ht="18" customHeight="1">
      <c r="A8" s="23" t="s">
        <v>4</v>
      </c>
      <c r="B8" s="15">
        <v>7866.47</v>
      </c>
      <c r="C8" s="15">
        <v>7854.457</v>
      </c>
      <c r="D8" s="15">
        <v>7836.299</v>
      </c>
      <c r="E8" s="15">
        <v>7820.467</v>
      </c>
      <c r="F8" s="15">
        <v>7801.633</v>
      </c>
      <c r="G8" s="15">
        <v>7784.234</v>
      </c>
      <c r="H8" s="15">
        <v>7765.801</v>
      </c>
      <c r="I8" s="15">
        <v>7747.963</v>
      </c>
      <c r="J8" s="15">
        <v>7731.75</v>
      </c>
      <c r="K8" s="15">
        <v>7722.137</v>
      </c>
      <c r="L8" s="15">
        <v>7695.58</v>
      </c>
      <c r="M8" s="15">
        <v>7675.646</v>
      </c>
      <c r="N8" s="54">
        <v>7675.646</v>
      </c>
      <c r="O8" s="15">
        <v>7660.289</v>
      </c>
      <c r="P8" s="15">
        <v>7646.67</v>
      </c>
      <c r="Q8" s="15">
        <v>7630.524</v>
      </c>
      <c r="R8" s="15">
        <v>7614.932</v>
      </c>
      <c r="S8" s="15">
        <v>7596.904</v>
      </c>
      <c r="T8" s="15">
        <v>7580.628</v>
      </c>
      <c r="U8" s="15">
        <v>7561.733</v>
      </c>
      <c r="V8" s="15">
        <v>7543.337</v>
      </c>
      <c r="W8" s="15">
        <v>7526.673</v>
      </c>
      <c r="X8" s="71">
        <v>7526.673</v>
      </c>
    </row>
    <row r="9" spans="1:24" s="2" customFormat="1" ht="18" customHeight="1">
      <c r="A9" s="23" t="s">
        <v>5</v>
      </c>
      <c r="B9" s="15">
        <v>2798.782</v>
      </c>
      <c r="C9" s="15">
        <v>2793.026</v>
      </c>
      <c r="D9" s="15">
        <v>2789.238</v>
      </c>
      <c r="E9" s="15">
        <v>2784.646</v>
      </c>
      <c r="F9" s="15">
        <v>2781.212</v>
      </c>
      <c r="G9" s="15">
        <v>2774.453</v>
      </c>
      <c r="H9" s="15">
        <v>2767.661</v>
      </c>
      <c r="I9" s="15">
        <v>2763.163</v>
      </c>
      <c r="J9" s="15">
        <v>2762.097</v>
      </c>
      <c r="K9" s="15">
        <v>2759.801</v>
      </c>
      <c r="L9" s="15">
        <v>2752.728</v>
      </c>
      <c r="M9" s="15">
        <v>2745.753</v>
      </c>
      <c r="N9" s="54">
        <v>2745.753</v>
      </c>
      <c r="O9" s="15">
        <v>2739.598</v>
      </c>
      <c r="P9" s="15">
        <v>2735.554</v>
      </c>
      <c r="Q9" s="15">
        <v>2731.833</v>
      </c>
      <c r="R9" s="15">
        <v>2727.212</v>
      </c>
      <c r="S9" s="15">
        <v>2725.791</v>
      </c>
      <c r="T9" s="15">
        <v>2721.606</v>
      </c>
      <c r="U9" s="15">
        <v>2714.245</v>
      </c>
      <c r="V9" s="15">
        <v>2708.017</v>
      </c>
      <c r="W9" s="15">
        <v>2702.991</v>
      </c>
      <c r="X9" s="71">
        <v>2702.991</v>
      </c>
    </row>
    <row r="10" spans="1:24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4"/>
      <c r="O10" s="16"/>
      <c r="P10" s="16"/>
      <c r="Q10" s="16"/>
      <c r="R10" s="16"/>
      <c r="S10" s="16"/>
      <c r="T10" s="16"/>
      <c r="U10" s="16"/>
      <c r="V10" s="16"/>
      <c r="W10" s="16"/>
      <c r="X10" s="71"/>
    </row>
    <row r="11" spans="1:24" s="2" customFormat="1" ht="18" customHeight="1">
      <c r="A11" s="23" t="s">
        <v>29</v>
      </c>
      <c r="B11" s="14">
        <v>4467.527</v>
      </c>
      <c r="C11" s="14">
        <v>4479.734</v>
      </c>
      <c r="D11" s="14">
        <v>4484.526</v>
      </c>
      <c r="E11" s="14">
        <v>4483.708</v>
      </c>
      <c r="F11" s="14">
        <v>4479.618</v>
      </c>
      <c r="G11" s="14">
        <v>4488.128</v>
      </c>
      <c r="H11" s="14">
        <v>4489.591</v>
      </c>
      <c r="I11" s="14">
        <v>4493.118</v>
      </c>
      <c r="J11" s="14">
        <v>4499.77</v>
      </c>
      <c r="K11" s="14">
        <v>4502.252</v>
      </c>
      <c r="L11" s="14">
        <v>4515.186</v>
      </c>
      <c r="M11" s="14">
        <v>4482.841</v>
      </c>
      <c r="N11" s="54">
        <v>4482.841</v>
      </c>
      <c r="O11" s="14">
        <v>4478.344</v>
      </c>
      <c r="P11" s="14">
        <v>4475.029</v>
      </c>
      <c r="Q11" s="14">
        <v>4473.155</v>
      </c>
      <c r="R11" s="14">
        <v>4465.727</v>
      </c>
      <c r="S11" s="14">
        <v>4460.764</v>
      </c>
      <c r="T11" s="14">
        <v>4455.398</v>
      </c>
      <c r="U11" s="14">
        <v>4448.413</v>
      </c>
      <c r="V11" s="14">
        <v>4442.051</v>
      </c>
      <c r="W11" s="14">
        <v>4434.188</v>
      </c>
      <c r="X11" s="71">
        <v>4434.188</v>
      </c>
    </row>
    <row r="12" spans="1:24" s="2" customFormat="1" ht="18" customHeight="1">
      <c r="A12" s="23" t="s">
        <v>32</v>
      </c>
      <c r="B12" s="14">
        <v>3727.914</v>
      </c>
      <c r="C12" s="14">
        <v>3732.879</v>
      </c>
      <c r="D12" s="14">
        <v>3728.74</v>
      </c>
      <c r="E12" s="14">
        <v>3722.258</v>
      </c>
      <c r="F12" s="14">
        <v>3710.176</v>
      </c>
      <c r="G12" s="14">
        <v>3708.944</v>
      </c>
      <c r="H12" s="14">
        <v>3706.647</v>
      </c>
      <c r="I12" s="14">
        <v>3707.316</v>
      </c>
      <c r="J12" s="14">
        <v>3707.941</v>
      </c>
      <c r="K12" s="14">
        <v>3706.063</v>
      </c>
      <c r="L12" s="14">
        <v>3707.698</v>
      </c>
      <c r="M12" s="14">
        <v>3683.532</v>
      </c>
      <c r="N12" s="54">
        <v>3683.532</v>
      </c>
      <c r="O12" s="14">
        <v>3678.587</v>
      </c>
      <c r="P12" s="14">
        <v>3676.732</v>
      </c>
      <c r="Q12" s="14">
        <v>3674.736</v>
      </c>
      <c r="R12" s="14">
        <v>3670.212</v>
      </c>
      <c r="S12" s="14">
        <v>3667.01</v>
      </c>
      <c r="T12" s="14">
        <v>3663.699</v>
      </c>
      <c r="U12" s="14">
        <v>3660.342</v>
      </c>
      <c r="V12" s="14">
        <v>3657.371</v>
      </c>
      <c r="W12" s="14">
        <v>3650.103</v>
      </c>
      <c r="X12" s="71">
        <v>3650.103</v>
      </c>
    </row>
    <row r="13" spans="1:24" s="2" customFormat="1" ht="18" customHeight="1">
      <c r="A13" s="22" t="s">
        <v>2</v>
      </c>
      <c r="B13" s="14">
        <v>1634.887</v>
      </c>
      <c r="C13" s="14">
        <v>1669.92</v>
      </c>
      <c r="D13" s="14">
        <v>1704.509</v>
      </c>
      <c r="E13" s="14">
        <v>1727.236</v>
      </c>
      <c r="F13" s="14">
        <v>1757.675</v>
      </c>
      <c r="G13" s="14">
        <v>1805.323</v>
      </c>
      <c r="H13" s="14">
        <v>1840.787</v>
      </c>
      <c r="I13" s="14">
        <v>1873.363</v>
      </c>
      <c r="J13" s="14">
        <v>1910.851</v>
      </c>
      <c r="K13" s="69">
        <v>1949.875</v>
      </c>
      <c r="L13" s="69">
        <v>2014.036</v>
      </c>
      <c r="M13" s="69">
        <v>2009.964</v>
      </c>
      <c r="N13" s="54">
        <v>2009.964</v>
      </c>
      <c r="O13" s="69">
        <v>2027.267</v>
      </c>
      <c r="P13" s="69">
        <v>2036.318</v>
      </c>
      <c r="Q13" s="69">
        <v>2049.371</v>
      </c>
      <c r="R13" s="69">
        <v>2060.214</v>
      </c>
      <c r="S13" s="69">
        <v>2072.124</v>
      </c>
      <c r="T13" s="69">
        <v>2081.911</v>
      </c>
      <c r="U13" s="69">
        <v>2088.37</v>
      </c>
      <c r="V13" s="69">
        <v>2089.456</v>
      </c>
      <c r="W13" s="69">
        <v>2090.237</v>
      </c>
      <c r="X13" s="71">
        <v>2090.237</v>
      </c>
    </row>
    <row r="14" spans="1:24" s="2" customFormat="1" ht="18" customHeight="1">
      <c r="A14" s="22" t="s">
        <v>38</v>
      </c>
      <c r="B14" s="14">
        <v>10425.018</v>
      </c>
      <c r="C14" s="14">
        <v>10408.205</v>
      </c>
      <c r="D14" s="14">
        <v>10394.973</v>
      </c>
      <c r="E14" s="14">
        <v>10416.196</v>
      </c>
      <c r="F14" s="14">
        <v>10521.923</v>
      </c>
      <c r="G14" s="14">
        <v>10518.341</v>
      </c>
      <c r="H14" s="14">
        <v>10524.692</v>
      </c>
      <c r="I14" s="14">
        <v>10529.701</v>
      </c>
      <c r="J14" s="14">
        <v>10554.26</v>
      </c>
      <c r="K14" s="14">
        <v>10567.511</v>
      </c>
      <c r="L14" s="14">
        <v>10582.489</v>
      </c>
      <c r="M14" s="14">
        <v>10594.019</v>
      </c>
      <c r="N14" s="54">
        <v>10594.019</v>
      </c>
      <c r="O14" s="14">
        <v>10584.695</v>
      </c>
      <c r="P14" s="14">
        <v>10580.711</v>
      </c>
      <c r="Q14" s="14">
        <v>10586.565</v>
      </c>
      <c r="R14" s="14">
        <v>10577.387</v>
      </c>
      <c r="S14" s="14">
        <v>10597.742</v>
      </c>
      <c r="T14" s="14">
        <v>10597.311</v>
      </c>
      <c r="U14" s="14">
        <v>10609.273</v>
      </c>
      <c r="V14" s="14">
        <v>10613.121</v>
      </c>
      <c r="W14" s="14">
        <v>10640.182</v>
      </c>
      <c r="X14" s="71">
        <v>10640.182</v>
      </c>
    </row>
    <row r="15" spans="1:24" s="2" customFormat="1" ht="18" customHeight="1">
      <c r="A15" s="12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4"/>
      <c r="O15" s="44"/>
      <c r="P15" s="44"/>
      <c r="Q15" s="44"/>
      <c r="R15" s="44"/>
      <c r="S15" s="44"/>
      <c r="T15" s="44"/>
      <c r="U15" s="44"/>
      <c r="V15" s="44"/>
      <c r="W15" s="44"/>
      <c r="X15" s="71"/>
    </row>
    <row r="16" spans="1:24" s="8" customFormat="1" ht="18" customHeight="1">
      <c r="A16" s="22" t="s">
        <v>64</v>
      </c>
      <c r="B16" s="14">
        <v>516</v>
      </c>
      <c r="C16" s="14">
        <v>515</v>
      </c>
      <c r="D16" s="14">
        <v>507.67</v>
      </c>
      <c r="E16" s="14">
        <v>507</v>
      </c>
      <c r="F16" s="14">
        <v>699</v>
      </c>
      <c r="G16" s="14">
        <v>496</v>
      </c>
      <c r="H16" s="14">
        <v>471</v>
      </c>
      <c r="I16" s="14">
        <v>483</v>
      </c>
      <c r="J16" s="14">
        <v>472</v>
      </c>
      <c r="K16" s="14">
        <v>473</v>
      </c>
      <c r="L16" s="14">
        <v>484</v>
      </c>
      <c r="M16" s="14">
        <v>464.34</v>
      </c>
      <c r="N16" s="54">
        <v>506</v>
      </c>
      <c r="O16" s="14">
        <v>467</v>
      </c>
      <c r="P16" s="14">
        <v>469</v>
      </c>
      <c r="Q16" s="14">
        <v>455</v>
      </c>
      <c r="R16" s="14">
        <v>461</v>
      </c>
      <c r="S16" s="14">
        <v>460</v>
      </c>
      <c r="T16" s="14">
        <v>464</v>
      </c>
      <c r="U16" s="14">
        <v>459</v>
      </c>
      <c r="V16" s="14">
        <v>461</v>
      </c>
      <c r="W16" s="14">
        <v>468</v>
      </c>
      <c r="X16" s="71">
        <v>462</v>
      </c>
    </row>
    <row r="17" spans="1:24" s="2" customFormat="1" ht="18" customHeight="1">
      <c r="A17" s="22" t="s">
        <v>65</v>
      </c>
      <c r="B17" s="14">
        <v>712</v>
      </c>
      <c r="C17" s="14">
        <v>710</v>
      </c>
      <c r="D17" s="14">
        <v>712</v>
      </c>
      <c r="E17" s="14">
        <v>712</v>
      </c>
      <c r="F17" s="14">
        <v>712</v>
      </c>
      <c r="G17" s="14">
        <v>705</v>
      </c>
      <c r="H17" s="14">
        <v>704</v>
      </c>
      <c r="I17" s="14">
        <v>705</v>
      </c>
      <c r="J17" s="14">
        <v>703</v>
      </c>
      <c r="K17" s="14">
        <v>705</v>
      </c>
      <c r="L17" s="14">
        <v>704</v>
      </c>
      <c r="M17" s="14">
        <v>707</v>
      </c>
      <c r="N17" s="54">
        <v>709</v>
      </c>
      <c r="O17" s="14">
        <v>701</v>
      </c>
      <c r="P17" s="14">
        <v>702</v>
      </c>
      <c r="Q17" s="14">
        <v>703</v>
      </c>
      <c r="R17" s="14">
        <v>705</v>
      </c>
      <c r="S17" s="14">
        <v>705</v>
      </c>
      <c r="T17" s="14">
        <v>704</v>
      </c>
      <c r="U17" s="14">
        <v>701</v>
      </c>
      <c r="V17" s="14">
        <v>704</v>
      </c>
      <c r="W17" s="14">
        <v>704</v>
      </c>
      <c r="X17" s="71">
        <v>704</v>
      </c>
    </row>
    <row r="18" spans="1:24" s="3" customFormat="1" ht="18" customHeight="1">
      <c r="A18" s="12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4"/>
      <c r="O18" s="44"/>
      <c r="P18" s="44"/>
      <c r="Q18" s="44"/>
      <c r="R18" s="44"/>
      <c r="S18" s="44"/>
      <c r="T18" s="44"/>
      <c r="U18" s="44"/>
      <c r="V18" s="44"/>
      <c r="W18" s="44"/>
      <c r="X18" s="71"/>
    </row>
    <row r="19" spans="1:24" s="2" customFormat="1" ht="18" customHeight="1">
      <c r="A19" s="24"/>
      <c r="B19" s="17">
        <v>0.0175</v>
      </c>
      <c r="C19" s="17">
        <v>0.0143</v>
      </c>
      <c r="D19" s="17">
        <v>0.0176</v>
      </c>
      <c r="E19" s="17">
        <v>0.0167</v>
      </c>
      <c r="F19" s="17">
        <v>0.018</v>
      </c>
      <c r="G19" s="17">
        <v>0.014</v>
      </c>
      <c r="H19" s="17">
        <v>0.0133</v>
      </c>
      <c r="I19" s="17">
        <v>0.015027172714026949</v>
      </c>
      <c r="J19" s="17">
        <v>0.013</v>
      </c>
      <c r="K19" s="17">
        <v>0.015</v>
      </c>
      <c r="L19" s="17">
        <v>0.0152</v>
      </c>
      <c r="M19" s="17">
        <v>0.0141</v>
      </c>
      <c r="N19" s="56">
        <v>0.0153</v>
      </c>
      <c r="O19" s="17">
        <v>0.0159</v>
      </c>
      <c r="P19" s="17">
        <v>0.0137</v>
      </c>
      <c r="Q19" s="17">
        <v>0.0158</v>
      </c>
      <c r="R19" s="17">
        <v>0.0156</v>
      </c>
      <c r="S19" s="17">
        <v>0.0152</v>
      </c>
      <c r="T19" s="17">
        <v>0.0163</v>
      </c>
      <c r="U19" s="17">
        <v>0.014</v>
      </c>
      <c r="V19" s="17">
        <v>0.0176</v>
      </c>
      <c r="W19" s="17">
        <v>0.0128</v>
      </c>
      <c r="X19" s="72">
        <v>0.0152</v>
      </c>
    </row>
    <row r="20" spans="1:24" s="2" customFormat="1" ht="18" customHeight="1">
      <c r="A20" s="12" t="s">
        <v>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54"/>
      <c r="O20" s="44"/>
      <c r="P20" s="44"/>
      <c r="Q20" s="44"/>
      <c r="R20" s="44"/>
      <c r="S20" s="44"/>
      <c r="T20" s="44"/>
      <c r="U20" s="44"/>
      <c r="V20" s="44"/>
      <c r="W20" s="44"/>
      <c r="X20" s="71"/>
    </row>
    <row r="21" spans="1:24" s="2" customFormat="1" ht="18" customHeight="1">
      <c r="A21" s="22" t="s">
        <v>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55"/>
      <c r="O21" s="43"/>
      <c r="P21" s="43"/>
      <c r="Q21" s="43"/>
      <c r="R21" s="43"/>
      <c r="S21" s="43"/>
      <c r="T21" s="43"/>
      <c r="U21" s="43"/>
      <c r="V21" s="43"/>
      <c r="W21" s="43"/>
      <c r="X21" s="73"/>
    </row>
    <row r="22" spans="1:24" s="2" customFormat="1" ht="21" customHeight="1">
      <c r="A22" s="23" t="s">
        <v>22</v>
      </c>
      <c r="B22" s="14">
        <v>527.3495989999999</v>
      </c>
      <c r="C22" s="14">
        <v>544.408446</v>
      </c>
      <c r="D22" s="14">
        <v>430.639024</v>
      </c>
      <c r="E22" s="14">
        <v>518.9338170000001</v>
      </c>
      <c r="F22" s="14">
        <v>474.560338</v>
      </c>
      <c r="G22" s="14">
        <v>506.437171</v>
      </c>
      <c r="H22" s="14">
        <v>472.31497699999994</v>
      </c>
      <c r="I22" s="14">
        <v>482.525988</v>
      </c>
      <c r="J22" s="14">
        <v>486.898176</v>
      </c>
      <c r="K22" s="14">
        <v>443.318995</v>
      </c>
      <c r="L22" s="14">
        <v>461.348365</v>
      </c>
      <c r="M22" s="14">
        <v>442.140766</v>
      </c>
      <c r="N22" s="53">
        <v>5790.899205</v>
      </c>
      <c r="O22" s="14">
        <v>442.01352399999996</v>
      </c>
      <c r="P22" s="14">
        <v>449.220307</v>
      </c>
      <c r="Q22" s="14">
        <v>364.851932</v>
      </c>
      <c r="R22" s="14">
        <v>424.932364</v>
      </c>
      <c r="S22" s="14">
        <v>414.186086</v>
      </c>
      <c r="T22" s="14">
        <v>432.438712</v>
      </c>
      <c r="U22" s="14">
        <v>396.05238099999997</v>
      </c>
      <c r="V22" s="14">
        <v>422.459628</v>
      </c>
      <c r="W22" s="14">
        <v>409.97348999999997</v>
      </c>
      <c r="X22" s="74">
        <v>3756.1455269999997</v>
      </c>
    </row>
    <row r="23" spans="1:24" s="2" customFormat="1" ht="18" customHeight="1">
      <c r="A23" s="23" t="s">
        <v>10</v>
      </c>
      <c r="B23" s="45">
        <v>188.861276</v>
      </c>
      <c r="C23" s="45">
        <v>195.50817</v>
      </c>
      <c r="D23" s="45">
        <v>153.473101</v>
      </c>
      <c r="E23" s="45">
        <v>187.098365</v>
      </c>
      <c r="F23" s="45">
        <v>168.952461</v>
      </c>
      <c r="G23" s="45">
        <v>181.443255</v>
      </c>
      <c r="H23" s="45">
        <v>168.742862</v>
      </c>
      <c r="I23" s="45">
        <v>174.549635</v>
      </c>
      <c r="J23" s="45">
        <v>178.332194</v>
      </c>
      <c r="K23" s="45">
        <v>159.999985</v>
      </c>
      <c r="L23" s="45">
        <v>168.259086</v>
      </c>
      <c r="M23" s="45">
        <v>162.083669</v>
      </c>
      <c r="N23" s="53">
        <v>2087.304059</v>
      </c>
      <c r="O23" s="45">
        <v>161.183713</v>
      </c>
      <c r="P23" s="45">
        <v>165.042475</v>
      </c>
      <c r="Q23" s="45">
        <v>131.293542</v>
      </c>
      <c r="R23" s="45">
        <v>155.33176</v>
      </c>
      <c r="S23" s="45">
        <v>151.152553</v>
      </c>
      <c r="T23" s="45">
        <v>157.745616</v>
      </c>
      <c r="U23" s="45">
        <v>144.21593</v>
      </c>
      <c r="V23" s="45">
        <v>155.842512</v>
      </c>
      <c r="W23" s="45">
        <v>151.430612</v>
      </c>
      <c r="X23" s="74">
        <v>1373.2387130000002</v>
      </c>
    </row>
    <row r="24" spans="1:24" s="2" customFormat="1" ht="18" customHeight="1">
      <c r="A24" s="22" t="s">
        <v>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7"/>
      <c r="O24" s="43"/>
      <c r="P24" s="43"/>
      <c r="Q24" s="43"/>
      <c r="R24" s="43"/>
      <c r="S24" s="43"/>
      <c r="T24" s="43"/>
      <c r="U24" s="43"/>
      <c r="V24" s="43"/>
      <c r="W24" s="43"/>
      <c r="X24" s="75"/>
    </row>
    <row r="25" spans="1:24" s="2" customFormat="1" ht="18" customHeight="1">
      <c r="A25" s="23" t="s">
        <v>11</v>
      </c>
      <c r="B25" s="14">
        <v>631</v>
      </c>
      <c r="C25" s="14">
        <v>635</v>
      </c>
      <c r="D25" s="14">
        <v>510</v>
      </c>
      <c r="E25" s="14">
        <v>624</v>
      </c>
      <c r="F25" s="14">
        <v>558</v>
      </c>
      <c r="G25" s="14">
        <v>613</v>
      </c>
      <c r="H25" s="14">
        <v>570</v>
      </c>
      <c r="I25" s="14">
        <v>583</v>
      </c>
      <c r="J25" s="14">
        <v>579</v>
      </c>
      <c r="K25" s="14">
        <v>537</v>
      </c>
      <c r="L25" s="14">
        <v>560</v>
      </c>
      <c r="M25" s="14">
        <v>537</v>
      </c>
      <c r="N25" s="54">
        <v>6937</v>
      </c>
      <c r="O25" s="14">
        <v>536</v>
      </c>
      <c r="P25" s="14">
        <v>554</v>
      </c>
      <c r="Q25" s="14">
        <v>426</v>
      </c>
      <c r="R25" s="14">
        <v>513</v>
      </c>
      <c r="S25" s="14">
        <v>494</v>
      </c>
      <c r="T25" s="14">
        <v>515</v>
      </c>
      <c r="U25" s="14">
        <v>474</v>
      </c>
      <c r="V25" s="14">
        <v>505</v>
      </c>
      <c r="W25" s="14" t="s">
        <v>34</v>
      </c>
      <c r="X25" s="71" t="s">
        <v>34</v>
      </c>
    </row>
    <row r="26" spans="1:24" s="2" customFormat="1" ht="18" customHeight="1" thickBot="1">
      <c r="A26" s="25" t="s">
        <v>12</v>
      </c>
      <c r="B26" s="18">
        <v>660</v>
      </c>
      <c r="C26" s="18">
        <v>660</v>
      </c>
      <c r="D26" s="18">
        <v>545</v>
      </c>
      <c r="E26" s="18">
        <v>646</v>
      </c>
      <c r="F26" s="18">
        <v>591</v>
      </c>
      <c r="G26" s="18">
        <v>646</v>
      </c>
      <c r="H26" s="18">
        <v>598</v>
      </c>
      <c r="I26" s="18">
        <v>610</v>
      </c>
      <c r="J26" s="18">
        <v>606</v>
      </c>
      <c r="K26" s="18">
        <v>566</v>
      </c>
      <c r="L26" s="18">
        <v>584</v>
      </c>
      <c r="M26" s="18">
        <v>561</v>
      </c>
      <c r="N26" s="58">
        <v>7273</v>
      </c>
      <c r="O26" s="18">
        <v>566</v>
      </c>
      <c r="P26" s="18">
        <v>578</v>
      </c>
      <c r="Q26" s="18">
        <v>459</v>
      </c>
      <c r="R26" s="18">
        <v>539</v>
      </c>
      <c r="S26" s="18">
        <v>521</v>
      </c>
      <c r="T26" s="18">
        <v>541</v>
      </c>
      <c r="U26" s="18">
        <v>503</v>
      </c>
      <c r="V26" s="18">
        <v>531</v>
      </c>
      <c r="W26" s="18">
        <v>514</v>
      </c>
      <c r="X26" s="76">
        <v>4752</v>
      </c>
    </row>
    <row r="27" spans="1:23" ht="19.5" customHeight="1">
      <c r="A27" s="26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9.5" thickBot="1">
      <c r="A28" s="27" t="s">
        <v>28</v>
      </c>
      <c r="N28" s="49"/>
      <c r="O28" s="10"/>
      <c r="P28" s="10"/>
      <c r="Q28" s="10"/>
      <c r="R28" s="10"/>
      <c r="S28" s="10"/>
      <c r="T28" s="10"/>
      <c r="U28" s="10"/>
      <c r="V28" s="10"/>
      <c r="W28" s="10"/>
    </row>
    <row r="29" spans="1:24" s="1" customFormat="1" ht="18" customHeight="1">
      <c r="A29" s="28" t="s">
        <v>13</v>
      </c>
      <c r="B29" s="19" t="s">
        <v>35</v>
      </c>
      <c r="C29" s="19" t="s">
        <v>44</v>
      </c>
      <c r="D29" s="19" t="s">
        <v>45</v>
      </c>
      <c r="E29" s="19" t="s">
        <v>46</v>
      </c>
      <c r="F29" s="19" t="s">
        <v>47</v>
      </c>
      <c r="G29" s="19" t="s">
        <v>48</v>
      </c>
      <c r="H29" s="19" t="s">
        <v>49</v>
      </c>
      <c r="I29" s="19" t="s">
        <v>51</v>
      </c>
      <c r="J29" s="19" t="s">
        <v>53</v>
      </c>
      <c r="K29" s="19" t="s">
        <v>54</v>
      </c>
      <c r="L29" s="19" t="s">
        <v>55</v>
      </c>
      <c r="M29" s="19" t="s">
        <v>56</v>
      </c>
      <c r="N29" s="70" t="s">
        <v>42</v>
      </c>
      <c r="O29" s="19" t="s">
        <v>58</v>
      </c>
      <c r="P29" s="19" t="s">
        <v>72</v>
      </c>
      <c r="Q29" s="19" t="s">
        <v>74</v>
      </c>
      <c r="R29" s="19" t="s">
        <v>78</v>
      </c>
      <c r="S29" s="19" t="s">
        <v>80</v>
      </c>
      <c r="T29" s="19" t="s">
        <v>85</v>
      </c>
      <c r="U29" s="19" t="s">
        <v>86</v>
      </c>
      <c r="V29" s="19" t="s">
        <v>89</v>
      </c>
      <c r="W29" s="19" t="s">
        <v>92</v>
      </c>
      <c r="X29" s="65" t="s">
        <v>42</v>
      </c>
    </row>
    <row r="30" spans="1:24" s="40" customFormat="1" ht="18" customHeight="1">
      <c r="A30" s="39"/>
      <c r="B30" s="47"/>
      <c r="C30" s="47"/>
      <c r="D30" s="47" t="s">
        <v>26</v>
      </c>
      <c r="E30" s="47"/>
      <c r="F30" s="47"/>
      <c r="G30" s="47" t="s">
        <v>26</v>
      </c>
      <c r="H30" s="47"/>
      <c r="I30" s="47"/>
      <c r="J30" s="47" t="s">
        <v>26</v>
      </c>
      <c r="K30" s="47"/>
      <c r="L30" s="47"/>
      <c r="M30" s="47" t="s">
        <v>75</v>
      </c>
      <c r="N30" s="47" t="s">
        <v>76</v>
      </c>
      <c r="O30" s="47"/>
      <c r="P30" s="47"/>
      <c r="Q30" s="47" t="s">
        <v>26</v>
      </c>
      <c r="R30" s="47"/>
      <c r="S30" s="47"/>
      <c r="T30" s="47" t="s">
        <v>90</v>
      </c>
      <c r="U30" s="47"/>
      <c r="V30" s="47"/>
      <c r="W30" s="47"/>
      <c r="X30" s="77"/>
    </row>
    <row r="31" spans="1:24" s="2" customFormat="1" ht="18" customHeight="1">
      <c r="A31" s="12" t="s">
        <v>27</v>
      </c>
      <c r="B31" s="42">
        <v>18196550</v>
      </c>
      <c r="C31" s="42">
        <v>17948284</v>
      </c>
      <c r="D31" s="42">
        <v>17487524</v>
      </c>
      <c r="E31" s="42">
        <v>17307828</v>
      </c>
      <c r="F31" s="42">
        <v>19505499</v>
      </c>
      <c r="G31" s="42">
        <v>16845032</v>
      </c>
      <c r="H31" s="42">
        <v>17138830</v>
      </c>
      <c r="I31" s="42">
        <v>17778092</v>
      </c>
      <c r="J31" s="42">
        <v>17787963</v>
      </c>
      <c r="K31" s="42">
        <v>17772376</v>
      </c>
      <c r="L31" s="42">
        <v>18240664</v>
      </c>
      <c r="M31" s="51">
        <v>19474516</v>
      </c>
      <c r="N31" s="59">
        <v>215483158</v>
      </c>
      <c r="O31" s="51">
        <v>17629710</v>
      </c>
      <c r="P31" s="51">
        <v>16518734</v>
      </c>
      <c r="Q31" s="51">
        <v>17182715</v>
      </c>
      <c r="R31" s="51">
        <v>16529913</v>
      </c>
      <c r="S31" s="51">
        <v>16688845</v>
      </c>
      <c r="T31" s="51">
        <f>16889417+2</f>
        <v>16889419</v>
      </c>
      <c r="U31" s="51">
        <v>16695959</v>
      </c>
      <c r="V31" s="51">
        <v>16994320</v>
      </c>
      <c r="W31" s="51">
        <v>17157881</v>
      </c>
      <c r="X31" s="77">
        <v>152287496</v>
      </c>
    </row>
    <row r="32" spans="1:24" s="5" customFormat="1" ht="18" customHeight="1">
      <c r="A32" s="29" t="s">
        <v>66</v>
      </c>
      <c r="B32" s="20">
        <v>5266319</v>
      </c>
      <c r="C32" s="20">
        <v>5359928</v>
      </c>
      <c r="D32" s="20">
        <v>5131487</v>
      </c>
      <c r="E32" s="20">
        <v>5601605</v>
      </c>
      <c r="F32" s="20">
        <v>5368404</v>
      </c>
      <c r="G32" s="20">
        <v>5427353</v>
      </c>
      <c r="H32" s="20">
        <v>5511742</v>
      </c>
      <c r="I32" s="20">
        <v>5519791</v>
      </c>
      <c r="J32" s="20">
        <v>5431206</v>
      </c>
      <c r="K32" s="20">
        <v>5495373</v>
      </c>
      <c r="L32" s="20">
        <v>5776500</v>
      </c>
      <c r="M32" s="20">
        <v>6714378</v>
      </c>
      <c r="N32" s="59">
        <v>66604088</v>
      </c>
      <c r="O32" s="20">
        <v>5331419</v>
      </c>
      <c r="P32" s="20">
        <v>5151372</v>
      </c>
      <c r="Q32" s="20">
        <v>5305401</v>
      </c>
      <c r="R32" s="20">
        <v>5329246</v>
      </c>
      <c r="S32" s="20">
        <v>5295671</v>
      </c>
      <c r="T32" s="20">
        <v>5295990</v>
      </c>
      <c r="U32" s="20">
        <v>5223369</v>
      </c>
      <c r="V32" s="20">
        <v>5362599</v>
      </c>
      <c r="W32" s="20">
        <v>5041007</v>
      </c>
      <c r="X32" s="77">
        <v>47336075</v>
      </c>
    </row>
    <row r="33" spans="1:24" s="5" customFormat="1" ht="18" customHeight="1">
      <c r="A33" s="30" t="s">
        <v>14</v>
      </c>
      <c r="B33" s="14">
        <v>2375139</v>
      </c>
      <c r="C33" s="14">
        <v>2413583</v>
      </c>
      <c r="D33" s="14">
        <v>2152330</v>
      </c>
      <c r="E33" s="14">
        <v>2387100</v>
      </c>
      <c r="F33" s="14">
        <v>2268536</v>
      </c>
      <c r="G33" s="14">
        <v>2352033</v>
      </c>
      <c r="H33" s="14">
        <v>2268508</v>
      </c>
      <c r="I33" s="14">
        <v>2310202</v>
      </c>
      <c r="J33" s="14">
        <v>2308923</v>
      </c>
      <c r="K33" s="14">
        <v>2207862</v>
      </c>
      <c r="L33" s="14">
        <v>2297885</v>
      </c>
      <c r="M33" s="14">
        <v>2227129</v>
      </c>
      <c r="N33" s="53">
        <v>27569231</v>
      </c>
      <c r="O33" s="14">
        <v>2208694</v>
      </c>
      <c r="P33" s="14">
        <v>2231791</v>
      </c>
      <c r="Q33" s="14">
        <v>2018322</v>
      </c>
      <c r="R33" s="14">
        <v>2164592</v>
      </c>
      <c r="S33" s="14">
        <v>2153024</v>
      </c>
      <c r="T33" s="14">
        <v>2190113</v>
      </c>
      <c r="U33" s="14">
        <v>2120791</v>
      </c>
      <c r="V33" s="14">
        <v>2187656</v>
      </c>
      <c r="W33" s="14">
        <v>2142644</v>
      </c>
      <c r="X33" s="74">
        <v>19417627</v>
      </c>
    </row>
    <row r="34" spans="1:24" s="5" customFormat="1" ht="18" customHeight="1">
      <c r="A34" s="30" t="s">
        <v>15</v>
      </c>
      <c r="B34" s="14">
        <v>214860</v>
      </c>
      <c r="C34" s="14">
        <v>223859</v>
      </c>
      <c r="D34" s="14">
        <v>170523</v>
      </c>
      <c r="E34" s="14">
        <v>215381</v>
      </c>
      <c r="F34" s="14">
        <v>193739</v>
      </c>
      <c r="G34" s="14">
        <v>213188</v>
      </c>
      <c r="H34" s="14">
        <v>195870</v>
      </c>
      <c r="I34" s="14">
        <v>205905</v>
      </c>
      <c r="J34" s="14">
        <v>208688</v>
      </c>
      <c r="K34" s="14">
        <v>187520</v>
      </c>
      <c r="L34" s="14">
        <v>201528</v>
      </c>
      <c r="M34" s="14">
        <v>195403</v>
      </c>
      <c r="N34" s="53">
        <v>2426464</v>
      </c>
      <c r="O34" s="14">
        <v>193328</v>
      </c>
      <c r="P34" s="14">
        <v>199892</v>
      </c>
      <c r="Q34" s="14">
        <v>151975</v>
      </c>
      <c r="R34" s="14">
        <v>186133</v>
      </c>
      <c r="S34" s="14">
        <v>182712</v>
      </c>
      <c r="T34" s="14">
        <v>192155</v>
      </c>
      <c r="U34" s="14">
        <v>174019</v>
      </c>
      <c r="V34" s="14">
        <v>193142</v>
      </c>
      <c r="W34" s="14">
        <v>185995</v>
      </c>
      <c r="X34" s="74">
        <v>1659350</v>
      </c>
    </row>
    <row r="35" spans="1:24" s="5" customFormat="1" ht="18" customHeight="1">
      <c r="A35" s="30" t="s">
        <v>16</v>
      </c>
      <c r="B35" s="14">
        <v>1529971</v>
      </c>
      <c r="C35" s="14">
        <v>1526499</v>
      </c>
      <c r="D35" s="14">
        <v>1536705</v>
      </c>
      <c r="E35" s="14">
        <v>1538848</v>
      </c>
      <c r="F35" s="14">
        <v>1540721</v>
      </c>
      <c r="G35" s="14">
        <v>1508794</v>
      </c>
      <c r="H35" s="14">
        <v>1511280</v>
      </c>
      <c r="I35" s="14">
        <v>1520760</v>
      </c>
      <c r="J35" s="14">
        <v>1512364</v>
      </c>
      <c r="K35" s="14">
        <v>1524014</v>
      </c>
      <c r="L35" s="14">
        <v>1522905</v>
      </c>
      <c r="M35" s="14">
        <v>1530265</v>
      </c>
      <c r="N35" s="53">
        <v>18303125</v>
      </c>
      <c r="O35" s="14">
        <v>1495388</v>
      </c>
      <c r="P35" s="14">
        <v>1498462</v>
      </c>
      <c r="Q35" s="14">
        <v>1501344</v>
      </c>
      <c r="R35" s="14">
        <v>1509021</v>
      </c>
      <c r="S35" s="14">
        <v>1505066</v>
      </c>
      <c r="T35" s="14">
        <v>1496606</v>
      </c>
      <c r="U35" s="14">
        <v>1480208</v>
      </c>
      <c r="V35" s="14">
        <v>1493047</v>
      </c>
      <c r="W35" s="14">
        <v>1488233</v>
      </c>
      <c r="X35" s="74">
        <v>13467375</v>
      </c>
    </row>
    <row r="36" spans="1:24" s="5" customFormat="1" ht="18" customHeight="1">
      <c r="A36" s="29" t="s">
        <v>67</v>
      </c>
      <c r="B36" s="20">
        <v>9236659</v>
      </c>
      <c r="C36" s="20">
        <v>8838226</v>
      </c>
      <c r="D36" s="20">
        <v>8746557</v>
      </c>
      <c r="E36" s="20">
        <v>8006907</v>
      </c>
      <c r="F36" s="20">
        <v>10320362</v>
      </c>
      <c r="G36" s="20">
        <v>7387519</v>
      </c>
      <c r="H36" s="20">
        <v>7457414</v>
      </c>
      <c r="I36" s="20">
        <v>7830750</v>
      </c>
      <c r="J36" s="20">
        <v>8184407</v>
      </c>
      <c r="K36" s="20">
        <v>8262926</v>
      </c>
      <c r="L36" s="20">
        <v>8573227</v>
      </c>
      <c r="M36" s="20">
        <v>8223908</v>
      </c>
      <c r="N36" s="59">
        <v>101068861</v>
      </c>
      <c r="O36" s="20">
        <v>8485566</v>
      </c>
      <c r="P36" s="20">
        <v>7939733</v>
      </c>
      <c r="Q36" s="20">
        <v>8055796</v>
      </c>
      <c r="R36" s="20">
        <v>7475855</v>
      </c>
      <c r="S36" s="20">
        <v>7710756</v>
      </c>
      <c r="T36" s="20">
        <v>7709566</v>
      </c>
      <c r="U36" s="20">
        <v>7594278</v>
      </c>
      <c r="V36" s="20">
        <v>7659723</v>
      </c>
      <c r="W36" s="20">
        <v>8375078</v>
      </c>
      <c r="X36" s="77">
        <v>71006351</v>
      </c>
    </row>
    <row r="37" spans="1:24" s="5" customFormat="1" ht="19.5" customHeight="1">
      <c r="A37" s="30" t="s">
        <v>68</v>
      </c>
      <c r="B37" s="14">
        <v>5399111</v>
      </c>
      <c r="C37" s="14">
        <v>5380117</v>
      </c>
      <c r="D37" s="14">
        <v>5300663</v>
      </c>
      <c r="E37" s="14">
        <v>5286799</v>
      </c>
      <c r="F37" s="14">
        <v>7335513</v>
      </c>
      <c r="G37" s="14">
        <v>5226541</v>
      </c>
      <c r="H37" s="14">
        <v>4962050</v>
      </c>
      <c r="I37" s="14">
        <v>5096029</v>
      </c>
      <c r="J37" s="14">
        <v>4985079</v>
      </c>
      <c r="K37" s="14">
        <v>5007129</v>
      </c>
      <c r="L37" s="14">
        <v>5132791</v>
      </c>
      <c r="M37" s="14">
        <v>4925980</v>
      </c>
      <c r="N37" s="53">
        <v>64037801</v>
      </c>
      <c r="O37" s="14">
        <v>4942702</v>
      </c>
      <c r="P37" s="14">
        <v>4957989</v>
      </c>
      <c r="Q37" s="14">
        <v>4820652</v>
      </c>
      <c r="R37" s="14">
        <v>4875282</v>
      </c>
      <c r="S37" s="14">
        <v>4872975</v>
      </c>
      <c r="T37" s="14">
        <v>4916003</v>
      </c>
      <c r="U37" s="14">
        <v>4861561</v>
      </c>
      <c r="V37" s="14">
        <v>4896665</v>
      </c>
      <c r="W37" s="14">
        <v>4970937</v>
      </c>
      <c r="X37" s="74">
        <v>44114766</v>
      </c>
    </row>
    <row r="38" spans="1:24" s="5" customFormat="1" ht="22.5" customHeight="1">
      <c r="A38" s="68" t="s">
        <v>63</v>
      </c>
      <c r="B38" s="14">
        <v>3737347</v>
      </c>
      <c r="C38" s="14">
        <v>3373239</v>
      </c>
      <c r="D38" s="14">
        <v>3336913</v>
      </c>
      <c r="E38" s="14">
        <v>2624161</v>
      </c>
      <c r="F38" s="14">
        <v>2878861</v>
      </c>
      <c r="G38" s="14">
        <v>2050751</v>
      </c>
      <c r="H38" s="14">
        <v>2372969</v>
      </c>
      <c r="I38" s="14">
        <v>2618874</v>
      </c>
      <c r="J38" s="14">
        <v>3096863</v>
      </c>
      <c r="K38" s="14">
        <v>3135080</v>
      </c>
      <c r="L38" s="14">
        <v>3318046</v>
      </c>
      <c r="M38" s="14">
        <v>3158494</v>
      </c>
      <c r="N38" s="53">
        <v>35701599</v>
      </c>
      <c r="O38" s="14">
        <v>3453597</v>
      </c>
      <c r="P38" s="14">
        <v>2901981</v>
      </c>
      <c r="Q38" s="14">
        <v>3126840</v>
      </c>
      <c r="R38" s="14">
        <v>2516396</v>
      </c>
      <c r="S38" s="14">
        <v>2744270</v>
      </c>
      <c r="T38" s="14">
        <v>2710105</v>
      </c>
      <c r="U38" s="14">
        <v>2622464</v>
      </c>
      <c r="V38" s="14">
        <v>2668684</v>
      </c>
      <c r="W38" s="14">
        <v>3295670</v>
      </c>
      <c r="X38" s="74">
        <v>26040008</v>
      </c>
    </row>
    <row r="39" spans="1:24" s="5" customFormat="1" ht="18" customHeight="1">
      <c r="A39" s="29" t="s">
        <v>69</v>
      </c>
      <c r="B39" s="20">
        <v>2346383</v>
      </c>
      <c r="C39" s="20">
        <v>2295176</v>
      </c>
      <c r="D39" s="20">
        <v>2346656</v>
      </c>
      <c r="E39" s="20">
        <v>2347098</v>
      </c>
      <c r="F39" s="20">
        <v>2350845</v>
      </c>
      <c r="G39" s="20">
        <v>2446537</v>
      </c>
      <c r="H39" s="20">
        <v>2414901</v>
      </c>
      <c r="I39" s="20">
        <v>2390402</v>
      </c>
      <c r="J39" s="20">
        <v>2391121</v>
      </c>
      <c r="K39" s="20">
        <v>2632963</v>
      </c>
      <c r="L39" s="20">
        <v>2486814</v>
      </c>
      <c r="M39" s="20">
        <v>3381511</v>
      </c>
      <c r="N39" s="59">
        <v>29830405</v>
      </c>
      <c r="O39" s="20">
        <v>2522445</v>
      </c>
      <c r="P39" s="20">
        <v>2369849</v>
      </c>
      <c r="Q39" s="20">
        <v>2526069</v>
      </c>
      <c r="R39" s="20">
        <v>2372703</v>
      </c>
      <c r="S39" s="20">
        <v>2325448</v>
      </c>
      <c r="T39" s="20">
        <v>2560171</v>
      </c>
      <c r="U39" s="20">
        <v>2394508</v>
      </c>
      <c r="V39" s="20">
        <v>2467223</v>
      </c>
      <c r="W39" s="20">
        <v>2407471</v>
      </c>
      <c r="X39" s="77">
        <v>21945887</v>
      </c>
    </row>
    <row r="40" spans="1:24" s="5" customFormat="1" ht="18" customHeight="1">
      <c r="A40" s="30" t="s">
        <v>62</v>
      </c>
      <c r="B40" s="14">
        <v>1761521</v>
      </c>
      <c r="C40" s="14">
        <v>1731394</v>
      </c>
      <c r="D40" s="14">
        <v>1773605</v>
      </c>
      <c r="E40" s="14">
        <v>1754286</v>
      </c>
      <c r="F40" s="14">
        <v>1762104</v>
      </c>
      <c r="G40" s="14">
        <v>1757739</v>
      </c>
      <c r="H40" s="14">
        <v>1750738</v>
      </c>
      <c r="I40" s="14">
        <v>1759905</v>
      </c>
      <c r="J40" s="14">
        <v>1765154</v>
      </c>
      <c r="K40" s="14">
        <v>1764264</v>
      </c>
      <c r="L40" s="14">
        <v>1764451</v>
      </c>
      <c r="M40" s="14">
        <v>1792027</v>
      </c>
      <c r="N40" s="53">
        <v>21137189</v>
      </c>
      <c r="O40" s="14">
        <v>1757529</v>
      </c>
      <c r="P40" s="14">
        <v>1726062</v>
      </c>
      <c r="Q40" s="14">
        <v>1756723</v>
      </c>
      <c r="R40" s="14">
        <v>1762693</v>
      </c>
      <c r="S40" s="14">
        <v>1741951</v>
      </c>
      <c r="T40" s="14">
        <v>1757854</v>
      </c>
      <c r="U40" s="14">
        <v>1734361</v>
      </c>
      <c r="V40" s="14">
        <v>1743059</v>
      </c>
      <c r="W40" s="14">
        <v>1741800</v>
      </c>
      <c r="X40" s="74">
        <v>15722032</v>
      </c>
    </row>
    <row r="41" spans="1:24" s="6" customFormat="1" ht="21" customHeight="1">
      <c r="A41" s="29" t="s">
        <v>33</v>
      </c>
      <c r="B41" s="20">
        <v>966126</v>
      </c>
      <c r="C41" s="20">
        <v>1141711</v>
      </c>
      <c r="D41" s="20">
        <v>858852</v>
      </c>
      <c r="E41" s="20">
        <v>940866</v>
      </c>
      <c r="F41" s="20">
        <v>1066355</v>
      </c>
      <c r="G41" s="20">
        <v>1243525</v>
      </c>
      <c r="H41" s="20">
        <v>1216067</v>
      </c>
      <c r="I41" s="20">
        <v>1582181</v>
      </c>
      <c r="J41" s="20">
        <v>1392443</v>
      </c>
      <c r="K41" s="20">
        <v>1012220</v>
      </c>
      <c r="L41" s="20">
        <v>1035408</v>
      </c>
      <c r="M41" s="20">
        <v>978668</v>
      </c>
      <c r="N41" s="59">
        <v>13434422</v>
      </c>
      <c r="O41" s="20">
        <v>954230</v>
      </c>
      <c r="P41" s="20">
        <v>817547</v>
      </c>
      <c r="Q41" s="20">
        <v>999111</v>
      </c>
      <c r="R41" s="20">
        <v>1056266</v>
      </c>
      <c r="S41" s="20">
        <v>1066732</v>
      </c>
      <c r="T41" s="20">
        <v>986207</v>
      </c>
      <c r="U41" s="20">
        <v>1061298</v>
      </c>
      <c r="V41" s="20">
        <v>1059263</v>
      </c>
      <c r="W41" s="20">
        <v>820795</v>
      </c>
      <c r="X41" s="77">
        <v>8821448</v>
      </c>
    </row>
    <row r="42" spans="1:24" s="4" customFormat="1" ht="18" customHeight="1">
      <c r="A42" s="23" t="s">
        <v>25</v>
      </c>
      <c r="B42" s="14">
        <v>468156</v>
      </c>
      <c r="C42" s="14">
        <v>579428</v>
      </c>
      <c r="D42" s="14">
        <v>349022</v>
      </c>
      <c r="E42" s="14">
        <v>426399</v>
      </c>
      <c r="F42" s="14">
        <v>549020</v>
      </c>
      <c r="G42" s="14">
        <v>711994</v>
      </c>
      <c r="H42" s="14">
        <v>648901</v>
      </c>
      <c r="I42" s="14">
        <v>973747</v>
      </c>
      <c r="J42" s="14">
        <v>763520</v>
      </c>
      <c r="K42" s="14">
        <v>393047</v>
      </c>
      <c r="L42" s="14">
        <v>356937</v>
      </c>
      <c r="M42" s="14">
        <v>337077</v>
      </c>
      <c r="N42" s="53">
        <v>6557247</v>
      </c>
      <c r="O42" s="14">
        <v>442405</v>
      </c>
      <c r="P42" s="14">
        <v>291099</v>
      </c>
      <c r="Q42" s="14">
        <v>389913</v>
      </c>
      <c r="R42" s="14">
        <v>544868</v>
      </c>
      <c r="S42" s="14">
        <v>460572</v>
      </c>
      <c r="T42" s="14">
        <v>406068</v>
      </c>
      <c r="U42" s="14">
        <v>386724</v>
      </c>
      <c r="V42" s="14">
        <v>517103</v>
      </c>
      <c r="W42" s="14">
        <v>271918</v>
      </c>
      <c r="X42" s="74">
        <v>3710671</v>
      </c>
    </row>
    <row r="43" spans="1:24" s="4" customFormat="1" ht="18" customHeight="1">
      <c r="A43" s="31" t="s">
        <v>17</v>
      </c>
      <c r="B43" s="32">
        <v>381064</v>
      </c>
      <c r="C43" s="32">
        <v>313243</v>
      </c>
      <c r="D43" s="32">
        <v>403972</v>
      </c>
      <c r="E43" s="32">
        <v>411352</v>
      </c>
      <c r="F43" s="32">
        <v>399533</v>
      </c>
      <c r="G43" s="32">
        <v>340098</v>
      </c>
      <c r="H43" s="32">
        <v>538706</v>
      </c>
      <c r="I43" s="32">
        <v>454968</v>
      </c>
      <c r="J43" s="32">
        <v>388786</v>
      </c>
      <c r="K43" s="32">
        <v>368894</v>
      </c>
      <c r="L43" s="32">
        <v>368715</v>
      </c>
      <c r="M43" s="32">
        <v>176051</v>
      </c>
      <c r="N43" s="60">
        <v>4545382</v>
      </c>
      <c r="O43" s="32">
        <v>336050</v>
      </c>
      <c r="P43" s="32">
        <v>240233</v>
      </c>
      <c r="Q43" s="32">
        <v>296338</v>
      </c>
      <c r="R43" s="32">
        <v>295843</v>
      </c>
      <c r="S43" s="20">
        <v>290238</v>
      </c>
      <c r="T43" s="87">
        <v>337485</v>
      </c>
      <c r="U43" s="20">
        <v>422506</v>
      </c>
      <c r="V43" s="20">
        <v>445512</v>
      </c>
      <c r="W43" s="20">
        <v>513530</v>
      </c>
      <c r="X43" s="77">
        <v>3177734</v>
      </c>
    </row>
    <row r="44" spans="1:24" s="2" customFormat="1" ht="18" customHeight="1">
      <c r="A44" s="13" t="s">
        <v>40</v>
      </c>
      <c r="B44" s="15">
        <v>3885937</v>
      </c>
      <c r="C44" s="15">
        <v>3766662</v>
      </c>
      <c r="D44" s="15">
        <v>3290859</v>
      </c>
      <c r="E44" s="15">
        <v>4083601</v>
      </c>
      <c r="F44" s="15">
        <v>4517370</v>
      </c>
      <c r="G44" s="15">
        <v>3452310</v>
      </c>
      <c r="H44" s="15">
        <v>3496302</v>
      </c>
      <c r="I44" s="15">
        <v>3299918</v>
      </c>
      <c r="J44" s="15">
        <v>3620510</v>
      </c>
      <c r="K44" s="15">
        <v>3325966</v>
      </c>
      <c r="L44" s="15">
        <v>3652463</v>
      </c>
      <c r="M44" s="15">
        <v>3251761</v>
      </c>
      <c r="N44" s="61">
        <v>43643659</v>
      </c>
      <c r="O44" s="15">
        <v>3565747</v>
      </c>
      <c r="P44" s="15">
        <v>3730783</v>
      </c>
      <c r="Q44" s="15">
        <v>3105281</v>
      </c>
      <c r="R44" s="15">
        <v>3500154</v>
      </c>
      <c r="S44" s="86">
        <v>3192778</v>
      </c>
      <c r="T44" s="86">
        <f>3611295-184</f>
        <v>3611111</v>
      </c>
      <c r="U44" s="86">
        <v>3314355</v>
      </c>
      <c r="V44" s="86">
        <v>3698834</v>
      </c>
      <c r="W44" s="86">
        <v>3000977</v>
      </c>
      <c r="X44" s="78">
        <v>30720021</v>
      </c>
    </row>
    <row r="45" spans="1:24" s="2" customFormat="1" ht="18" customHeight="1">
      <c r="A45" s="13" t="s">
        <v>41</v>
      </c>
      <c r="B45" s="15">
        <v>3906995</v>
      </c>
      <c r="C45" s="15">
        <v>3786568</v>
      </c>
      <c r="D45" s="15">
        <v>3389947</v>
      </c>
      <c r="E45" s="15">
        <v>4119658</v>
      </c>
      <c r="F45" s="15">
        <v>4558418</v>
      </c>
      <c r="G45" s="15">
        <v>3846029</v>
      </c>
      <c r="H45" s="15">
        <v>3587654</v>
      </c>
      <c r="I45" s="15">
        <v>3499339</v>
      </c>
      <c r="J45" s="15">
        <v>3780158</v>
      </c>
      <c r="K45" s="15">
        <v>3395415</v>
      </c>
      <c r="L45" s="15">
        <v>3721171</v>
      </c>
      <c r="M45" s="15">
        <v>3387352</v>
      </c>
      <c r="N45" s="59">
        <v>44978704</v>
      </c>
      <c r="O45" s="15">
        <v>3565570</v>
      </c>
      <c r="P45" s="15">
        <v>3771029</v>
      </c>
      <c r="Q45" s="15">
        <v>3208125</v>
      </c>
      <c r="R45" s="15">
        <v>3618825</v>
      </c>
      <c r="S45" s="15">
        <v>3254927</v>
      </c>
      <c r="T45" s="15">
        <v>3894525</v>
      </c>
      <c r="U45" s="15">
        <v>3484275</v>
      </c>
      <c r="V45" s="15">
        <v>3802796</v>
      </c>
      <c r="W45" s="15">
        <v>3151071</v>
      </c>
      <c r="X45" s="77">
        <v>31751143</v>
      </c>
    </row>
    <row r="46" spans="1:24" s="2" customFormat="1" ht="27" customHeight="1">
      <c r="A46" s="13" t="s">
        <v>43</v>
      </c>
      <c r="B46" s="15">
        <v>3059199</v>
      </c>
      <c r="C46" s="15">
        <v>2984758</v>
      </c>
      <c r="D46" s="15">
        <v>2683567</v>
      </c>
      <c r="E46" s="15">
        <v>3247038</v>
      </c>
      <c r="F46" s="15">
        <v>3563882</v>
      </c>
      <c r="G46" s="15">
        <v>3050577</v>
      </c>
      <c r="H46" s="15">
        <v>2801863</v>
      </c>
      <c r="I46" s="15">
        <v>2717443</v>
      </c>
      <c r="J46" s="15">
        <v>2984901</v>
      </c>
      <c r="K46" s="15">
        <v>2658280</v>
      </c>
      <c r="L46" s="15">
        <v>2908615</v>
      </c>
      <c r="M46" s="15">
        <v>2841499</v>
      </c>
      <c r="N46" s="59">
        <v>35501622</v>
      </c>
      <c r="O46" s="15">
        <v>2802695</v>
      </c>
      <c r="P46" s="15">
        <v>3020248</v>
      </c>
      <c r="Q46" s="15">
        <v>2533139</v>
      </c>
      <c r="R46" s="15">
        <v>2866288</v>
      </c>
      <c r="S46" s="15">
        <v>2557546</v>
      </c>
      <c r="T46" s="15">
        <f>3144984-448</f>
        <v>3144536</v>
      </c>
      <c r="U46" s="15">
        <v>2724674</v>
      </c>
      <c r="V46" s="15">
        <v>2959473</v>
      </c>
      <c r="W46" s="15">
        <v>2406394</v>
      </c>
      <c r="X46" s="77">
        <v>25014993</v>
      </c>
    </row>
    <row r="47" spans="1:24" s="2" customFormat="1" ht="18" customHeight="1">
      <c r="A47" s="13" t="s">
        <v>18</v>
      </c>
      <c r="B47" s="21">
        <v>0.39</v>
      </c>
      <c r="C47" s="21">
        <v>0.38</v>
      </c>
      <c r="D47" s="21">
        <v>0.35</v>
      </c>
      <c r="E47" s="21">
        <v>0.42</v>
      </c>
      <c r="F47" s="21">
        <v>0.46</v>
      </c>
      <c r="G47" s="21">
        <v>0.39</v>
      </c>
      <c r="H47" s="21">
        <v>0.36</v>
      </c>
      <c r="I47" s="21">
        <v>0.35</v>
      </c>
      <c r="J47" s="21">
        <v>0.38</v>
      </c>
      <c r="K47" s="21">
        <v>0.34</v>
      </c>
      <c r="L47" s="21">
        <v>0.37</v>
      </c>
      <c r="M47" s="21">
        <v>0.37</v>
      </c>
      <c r="N47" s="62">
        <v>4.58</v>
      </c>
      <c r="O47" s="21">
        <v>0.36</v>
      </c>
      <c r="P47" s="21">
        <v>0.39</v>
      </c>
      <c r="Q47" s="21">
        <v>0.33</v>
      </c>
      <c r="R47" s="21">
        <v>0.37</v>
      </c>
      <c r="S47" s="21">
        <v>0.33</v>
      </c>
      <c r="T47" s="21">
        <f>0.41-0.01</f>
        <v>0.39999999999999997</v>
      </c>
      <c r="U47" s="21">
        <v>0.35</v>
      </c>
      <c r="V47" s="21">
        <v>0.38</v>
      </c>
      <c r="W47" s="21">
        <v>0.31</v>
      </c>
      <c r="X47" s="79">
        <v>3.22</v>
      </c>
    </row>
    <row r="48" spans="1:24" s="2" customFormat="1" ht="18" customHeight="1">
      <c r="A48" s="12" t="s">
        <v>1</v>
      </c>
      <c r="B48" s="48">
        <v>6533809</v>
      </c>
      <c r="C48" s="48">
        <v>6424355</v>
      </c>
      <c r="D48" s="48">
        <v>5950664</v>
      </c>
      <c r="E48" s="48">
        <v>6739483</v>
      </c>
      <c r="F48" s="48">
        <v>7172332</v>
      </c>
      <c r="G48" s="48">
        <v>6109977</v>
      </c>
      <c r="H48" s="48">
        <v>6142371</v>
      </c>
      <c r="I48" s="48">
        <v>5953611</v>
      </c>
      <c r="J48" s="48">
        <v>6281513</v>
      </c>
      <c r="K48" s="48">
        <v>5987581</v>
      </c>
      <c r="L48" s="48">
        <v>6320523</v>
      </c>
      <c r="M48" s="52">
        <v>5896411</v>
      </c>
      <c r="N48" s="59">
        <v>75512631</v>
      </c>
      <c r="O48" s="52">
        <v>6477758</v>
      </c>
      <c r="P48" s="52">
        <v>6657135</v>
      </c>
      <c r="Q48" s="52">
        <v>6026748</v>
      </c>
      <c r="R48" s="52">
        <v>6432707</v>
      </c>
      <c r="S48" s="52">
        <v>6134229</v>
      </c>
      <c r="T48" s="52">
        <f>6539254-187</f>
        <v>6539067</v>
      </c>
      <c r="U48" s="52">
        <v>6245981</v>
      </c>
      <c r="V48" s="52">
        <v>6635054</v>
      </c>
      <c r="W48" s="52">
        <v>5932576</v>
      </c>
      <c r="X48" s="77">
        <v>57081256</v>
      </c>
    </row>
    <row r="49" spans="1:24" s="2" customFormat="1" ht="18" customHeight="1" thickBot="1">
      <c r="A49" s="81" t="s">
        <v>0</v>
      </c>
      <c r="B49" s="82">
        <v>0.3591</v>
      </c>
      <c r="C49" s="82">
        <v>0.3579</v>
      </c>
      <c r="D49" s="82">
        <v>0.3403</v>
      </c>
      <c r="E49" s="82">
        <v>0.3894</v>
      </c>
      <c r="F49" s="82">
        <v>0.3677</v>
      </c>
      <c r="G49" s="82">
        <v>0.3627</v>
      </c>
      <c r="H49" s="82">
        <v>0.35840000000000005</v>
      </c>
      <c r="I49" s="82">
        <v>0.33490000000000003</v>
      </c>
      <c r="J49" s="82">
        <v>0.3531</v>
      </c>
      <c r="K49" s="82">
        <v>0.3369</v>
      </c>
      <c r="L49" s="82">
        <v>0.3465</v>
      </c>
      <c r="M49" s="83">
        <v>0.3028</v>
      </c>
      <c r="N49" s="84">
        <v>0.3504</v>
      </c>
      <c r="O49" s="83">
        <v>0.3674</v>
      </c>
      <c r="P49" s="83">
        <v>0.40299999999999997</v>
      </c>
      <c r="Q49" s="83">
        <v>0.3507</v>
      </c>
      <c r="R49" s="83">
        <v>0.3892</v>
      </c>
      <c r="S49" s="83">
        <v>0.3676</v>
      </c>
      <c r="T49" s="83">
        <v>0.3872</v>
      </c>
      <c r="U49" s="83">
        <v>0.3741</v>
      </c>
      <c r="V49" s="83">
        <v>0.39039999999999997</v>
      </c>
      <c r="W49" s="83">
        <v>0.3458</v>
      </c>
      <c r="X49" s="85">
        <v>0.37479999999999997</v>
      </c>
    </row>
    <row r="50" spans="1:14" ht="18" customHeight="1">
      <c r="A50" s="38" t="s">
        <v>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ht="18" customHeight="1">
      <c r="A51" s="41" t="s">
        <v>39</v>
      </c>
    </row>
    <row r="52" spans="1:14" ht="18" customHeight="1">
      <c r="A52" s="63" t="s">
        <v>24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ht="18" customHeight="1">
      <c r="A53" s="36" t="s">
        <v>60</v>
      </c>
    </row>
    <row r="54" ht="18" customHeight="1">
      <c r="A54" s="64" t="s">
        <v>36</v>
      </c>
    </row>
    <row r="55" ht="18" customHeight="1">
      <c r="A55" s="37" t="s">
        <v>61</v>
      </c>
    </row>
    <row r="56" ht="18" customHeight="1">
      <c r="A56" s="63" t="s">
        <v>37</v>
      </c>
    </row>
    <row r="57" ht="19.5" customHeight="1">
      <c r="A57" s="37" t="s">
        <v>70</v>
      </c>
    </row>
    <row r="58" ht="19.5" customHeight="1">
      <c r="A58" s="63" t="s">
        <v>81</v>
      </c>
    </row>
    <row r="59" ht="18" customHeight="1">
      <c r="A59" s="37" t="s">
        <v>82</v>
      </c>
    </row>
    <row r="60" ht="18" customHeight="1">
      <c r="A60" s="63" t="s">
        <v>83</v>
      </c>
    </row>
    <row r="61" ht="18" customHeight="1">
      <c r="A61" s="50"/>
    </row>
    <row r="62" ht="18" customHeight="1" hidden="1">
      <c r="A62" s="36" t="s">
        <v>31</v>
      </c>
    </row>
    <row r="63" ht="18" customHeight="1" hidden="1">
      <c r="A63" s="36" t="s">
        <v>30</v>
      </c>
    </row>
    <row r="64" ht="18" customHeight="1">
      <c r="A64" s="9"/>
    </row>
    <row r="65" ht="18" customHeight="1">
      <c r="A65" s="9"/>
    </row>
    <row r="66" ht="18" customHeight="1">
      <c r="A66" s="9"/>
    </row>
    <row r="67" ht="16.5">
      <c r="A67" s="9"/>
    </row>
    <row r="68" ht="16.5">
      <c r="A68" s="9"/>
    </row>
    <row r="69" ht="16.5">
      <c r="A69" s="10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52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user</cp:lastModifiedBy>
  <cp:lastPrinted>2019-10-08T06:16:50Z</cp:lastPrinted>
  <dcterms:created xsi:type="dcterms:W3CDTF">2012-07-10T02:22:04Z</dcterms:created>
  <dcterms:modified xsi:type="dcterms:W3CDTF">2019-10-08T07:08:40Z</dcterms:modified>
  <cp:category/>
  <cp:version/>
  <cp:contentType/>
  <cp:contentStatus/>
</cp:coreProperties>
</file>